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23CB100A-7006-4A2F-B2C2-243D9316B9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４．総合結果表" sheetId="1" r:id="rId1"/>
  </sheets>
  <definedNames>
    <definedName name="_xlnm._FilterDatabase" localSheetId="0" hidden="1">'４．総合結果表'!#REF!</definedName>
    <definedName name="_xlnm.Print_Area" localSheetId="0">'４．総合結果表'!$A$1:$AK$89</definedName>
    <definedName name="_xlnm.Print_Titles" localSheetId="0">'４．総合結果表'!$1:$7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J10" i="1"/>
  <c r="M63" i="1"/>
  <c r="M52" i="1"/>
  <c r="M47" i="1"/>
  <c r="M21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K63" i="1"/>
  <c r="J63" i="1"/>
  <c r="I63" i="1"/>
  <c r="H63" i="1"/>
  <c r="G63" i="1"/>
  <c r="F63" i="1"/>
  <c r="E63" i="1"/>
  <c r="L62" i="1"/>
  <c r="L61" i="1"/>
  <c r="L60" i="1"/>
  <c r="L59" i="1"/>
  <c r="L58" i="1"/>
  <c r="L57" i="1"/>
  <c r="L56" i="1"/>
  <c r="L55" i="1"/>
  <c r="L54" i="1"/>
  <c r="L53" i="1"/>
  <c r="K52" i="1"/>
  <c r="J52" i="1"/>
  <c r="I52" i="1"/>
  <c r="H52" i="1"/>
  <c r="G52" i="1"/>
  <c r="F52" i="1"/>
  <c r="E52" i="1"/>
  <c r="L51" i="1"/>
  <c r="L50" i="1"/>
  <c r="L49" i="1"/>
  <c r="L48" i="1"/>
  <c r="K47" i="1"/>
  <c r="J47" i="1"/>
  <c r="I47" i="1"/>
  <c r="H47" i="1"/>
  <c r="G47" i="1"/>
  <c r="F47" i="1"/>
  <c r="E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I21" i="1"/>
  <c r="H21" i="1"/>
  <c r="G21" i="1"/>
  <c r="F21" i="1"/>
  <c r="E21" i="1"/>
  <c r="L20" i="1"/>
  <c r="L19" i="1"/>
  <c r="L18" i="1"/>
  <c r="L17" i="1"/>
  <c r="L16" i="1"/>
  <c r="L15" i="1"/>
  <c r="L14" i="1"/>
  <c r="L13" i="1"/>
  <c r="L12" i="1"/>
  <c r="L11" i="1"/>
  <c r="K10" i="1"/>
  <c r="K88" i="1" s="1"/>
  <c r="I10" i="1"/>
  <c r="I88" i="1" s="1"/>
  <c r="H10" i="1"/>
  <c r="H88" i="1" s="1"/>
  <c r="G10" i="1"/>
  <c r="F10" i="1"/>
  <c r="E10" i="1"/>
  <c r="L9" i="1"/>
  <c r="L8" i="1"/>
  <c r="L52" i="1" l="1"/>
  <c r="L47" i="1"/>
  <c r="L21" i="1"/>
  <c r="L10" i="1"/>
  <c r="J88" i="1"/>
  <c r="F88" i="1"/>
  <c r="G88" i="1"/>
  <c r="E88" i="1"/>
  <c r="L88" i="1" s="1"/>
  <c r="R63" i="1" l="1"/>
  <c r="AA63" i="1"/>
  <c r="Z63" i="1"/>
  <c r="Y63" i="1"/>
  <c r="X63" i="1"/>
  <c r="W63" i="1"/>
  <c r="V63" i="1"/>
  <c r="U63" i="1"/>
  <c r="N63" i="1"/>
  <c r="O63" i="1"/>
  <c r="P63" i="1"/>
  <c r="Q63" i="1"/>
  <c r="S63" i="1"/>
  <c r="AA52" i="1"/>
  <c r="Z52" i="1"/>
  <c r="Y52" i="1"/>
  <c r="X52" i="1"/>
  <c r="W52" i="1"/>
  <c r="V52" i="1"/>
  <c r="U52" i="1"/>
  <c r="AA47" i="1"/>
  <c r="Z47" i="1"/>
  <c r="Y47" i="1"/>
  <c r="X47" i="1"/>
  <c r="W47" i="1"/>
  <c r="V47" i="1"/>
  <c r="U47" i="1"/>
  <c r="AA21" i="1"/>
  <c r="Z21" i="1"/>
  <c r="Y21" i="1"/>
  <c r="X21" i="1"/>
  <c r="W21" i="1"/>
  <c r="V21" i="1"/>
  <c r="U21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2" i="1"/>
  <c r="AB61" i="1"/>
  <c r="AB60" i="1"/>
  <c r="AB59" i="1"/>
  <c r="AB58" i="1"/>
  <c r="AB57" i="1"/>
  <c r="AB56" i="1"/>
  <c r="AB55" i="1"/>
  <c r="AB54" i="1"/>
  <c r="AB53" i="1"/>
  <c r="AB51" i="1"/>
  <c r="AB50" i="1"/>
  <c r="AB49" i="1"/>
  <c r="AB48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0" i="1"/>
  <c r="AB19" i="1"/>
  <c r="AB18" i="1"/>
  <c r="AB17" i="1"/>
  <c r="AB16" i="1"/>
  <c r="AB15" i="1"/>
  <c r="AB14" i="1"/>
  <c r="AB13" i="1"/>
  <c r="AB12" i="1"/>
  <c r="AB11" i="1"/>
  <c r="AB9" i="1"/>
  <c r="AB8" i="1"/>
  <c r="AA10" i="1"/>
  <c r="Z10" i="1"/>
  <c r="Z88" i="1" s="1"/>
  <c r="Y10" i="1"/>
  <c r="X10" i="1"/>
  <c r="W10" i="1"/>
  <c r="V10" i="1"/>
  <c r="U10" i="1"/>
  <c r="T63" i="1" l="1"/>
  <c r="W88" i="1"/>
  <c r="AB63" i="1"/>
  <c r="AB10" i="1"/>
  <c r="V88" i="1"/>
  <c r="AB52" i="1"/>
  <c r="AB47" i="1"/>
  <c r="X88" i="1"/>
  <c r="Y88" i="1"/>
  <c r="AB21" i="1"/>
  <c r="U88" i="1"/>
  <c r="AA88" i="1"/>
  <c r="T8" i="1"/>
  <c r="AB88" i="1" l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2" i="1"/>
  <c r="T61" i="1"/>
  <c r="T60" i="1"/>
  <c r="T59" i="1"/>
  <c r="T58" i="1"/>
  <c r="T57" i="1"/>
  <c r="T56" i="1"/>
  <c r="T55" i="1"/>
  <c r="T54" i="1"/>
  <c r="T53" i="1"/>
  <c r="T51" i="1"/>
  <c r="T50" i="1"/>
  <c r="T49" i="1"/>
  <c r="T48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0" i="1"/>
  <c r="T19" i="1"/>
  <c r="T18" i="1"/>
  <c r="T17" i="1"/>
  <c r="T16" i="1"/>
  <c r="T15" i="1"/>
  <c r="T14" i="1"/>
  <c r="T13" i="1"/>
  <c r="T12" i="1"/>
  <c r="T11" i="1"/>
  <c r="T9" i="1"/>
  <c r="O52" i="1"/>
  <c r="O47" i="1"/>
  <c r="S21" i="1"/>
  <c r="R21" i="1"/>
  <c r="Q21" i="1"/>
  <c r="P21" i="1"/>
  <c r="N21" i="1"/>
  <c r="O21" i="1"/>
  <c r="O10" i="1"/>
  <c r="S52" i="1"/>
  <c r="R52" i="1"/>
  <c r="Q52" i="1"/>
  <c r="P52" i="1"/>
  <c r="N52" i="1"/>
  <c r="S47" i="1"/>
  <c r="R47" i="1"/>
  <c r="Q47" i="1"/>
  <c r="P47" i="1"/>
  <c r="N47" i="1"/>
  <c r="S10" i="1"/>
  <c r="R10" i="1"/>
  <c r="Q10" i="1"/>
  <c r="P10" i="1"/>
  <c r="N10" i="1"/>
  <c r="O88" i="1" l="1"/>
  <c r="M88" i="1"/>
  <c r="S88" i="1"/>
  <c r="T47" i="1"/>
  <c r="T52" i="1"/>
  <c r="Q88" i="1"/>
  <c r="N88" i="1"/>
  <c r="T21" i="1"/>
  <c r="R88" i="1"/>
  <c r="P88" i="1"/>
  <c r="T10" i="1"/>
  <c r="T88" i="1" l="1"/>
</calcChain>
</file>

<file path=xl/sharedStrings.xml><?xml version="1.0" encoding="utf-8"?>
<sst xmlns="http://schemas.openxmlformats.org/spreadsheetml/2006/main" count="612" uniqueCount="93">
  <si>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</si>
  <si>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</si>
  <si>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</si>
  <si>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</si>
  <si>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</si>
  <si>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</si>
  <si>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</si>
  <si>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</si>
  <si>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</si>
  <si>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</si>
  <si>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</si>
  <si>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</si>
  <si>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</si>
  <si>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</si>
  <si>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</si>
  <si>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</si>
  <si>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</si>
  <si>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</si>
  <si>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</si>
  <si>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</si>
  <si>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</si>
  <si>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</si>
  <si>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</si>
  <si>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</si>
  <si>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</si>
  <si>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地学</t>
    <rPh sb="0" eb="2">
      <t>チガク</t>
    </rPh>
    <phoneticPr fontId="4"/>
  </si>
  <si>
    <t>農業</t>
    <rPh sb="0" eb="2">
      <t>ノウギョウ</t>
    </rPh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</si>
  <si>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</si>
  <si>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</si>
  <si>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</si>
  <si>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</si>
  <si>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</si>
  <si>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</si>
  <si>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</si>
  <si>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</si>
  <si>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</si>
  <si>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</si>
  <si>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</si>
  <si>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</si>
  <si>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</si>
  <si>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</si>
  <si>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</si>
  <si>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</si>
  <si>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</si>
  <si>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</si>
  <si>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</si>
  <si>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</si>
  <si>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</si>
  <si>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</si>
  <si>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</si>
  <si>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</si>
  <si>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</si>
  <si>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</si>
  <si>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</si>
  <si>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</si>
  <si>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</si>
  <si>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</si>
  <si>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</si>
  <si>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</si>
  <si>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</si>
  <si>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</si>
  <si>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</si>
  <si>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</si>
  <si>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</si>
  <si>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校　　　種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</si>
  <si>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</si>
  <si>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</si>
  <si>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</si>
  <si>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</si>
  <si>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</si>
  <si>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</si>
  <si>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</si>
  <si>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</si>
  <si>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</si>
  <si>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</si>
  <si>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看護</t>
    <rPh sb="0" eb="2">
      <t>カンゴ</t>
    </rPh>
    <phoneticPr fontId="4"/>
  </si>
  <si>
    <t>商業</t>
    <rPh sb="0" eb="2">
      <t>ショウギョウ</t>
    </rPh>
    <phoneticPr fontId="4"/>
  </si>
  <si>
    <t>工業化学</t>
    <rPh sb="0" eb="2">
      <t>コウギョウ</t>
    </rPh>
    <rPh sb="2" eb="4">
      <t>カガク</t>
    </rPh>
    <phoneticPr fontId="4"/>
  </si>
  <si>
    <t>常勤講師等
経験者</t>
    <phoneticPr fontId="2"/>
  </si>
  <si>
    <t>令和8年度志願者数</t>
    <rPh sb="0" eb="2">
      <t>レイワ</t>
    </rPh>
    <rPh sb="3" eb="5">
      <t>ネンド</t>
    </rPh>
    <rPh sb="4" eb="5">
      <t>ド</t>
    </rPh>
    <rPh sb="5" eb="8">
      <t>シガンシャ</t>
    </rPh>
    <rPh sb="8" eb="9">
      <t>スウ</t>
    </rPh>
    <phoneticPr fontId="4"/>
  </si>
  <si>
    <t>家庭・福祉共通</t>
    <rPh sb="0" eb="2">
      <t>カテイ</t>
    </rPh>
    <rPh sb="3" eb="5">
      <t>フクシ</t>
    </rPh>
    <rPh sb="5" eb="7">
      <t>キョウツウ</t>
    </rPh>
    <phoneticPr fontId="4"/>
  </si>
  <si>
    <t>工業デザイン</t>
    <rPh sb="0" eb="2">
      <t>コウギョウ</t>
    </rPh>
    <phoneticPr fontId="4"/>
  </si>
  <si>
    <t>一般選考</t>
    <rPh sb="0" eb="4">
      <t>イッパンセンコウ</t>
    </rPh>
    <phoneticPr fontId="2"/>
  </si>
  <si>
    <t>-</t>
    <phoneticPr fontId="2"/>
  </si>
  <si>
    <t>大学３年生等
選考通過者</t>
    <phoneticPr fontId="2"/>
  </si>
  <si>
    <t>工
業</t>
    <phoneticPr fontId="2"/>
  </si>
  <si>
    <t>４．総合結果表</t>
    <phoneticPr fontId="2"/>
  </si>
  <si>
    <t>合格者数</t>
    <rPh sb="0" eb="4">
      <t>ゴウカクシャスウ</t>
    </rPh>
    <phoneticPr fontId="2"/>
  </si>
  <si>
    <t>倍率　※</t>
    <rPh sb="0" eb="2">
      <t>バイリツ</t>
    </rPh>
    <phoneticPr fontId="4"/>
  </si>
  <si>
    <t>受験者数
（１次受験者数+１次免除者数）</t>
    <rPh sb="0" eb="3">
      <t>ジュケンシャ</t>
    </rPh>
    <rPh sb="3" eb="4">
      <t>スウ</t>
    </rPh>
    <rPh sb="7" eb="8">
      <t>ジ</t>
    </rPh>
    <rPh sb="8" eb="10">
      <t>ジュケン</t>
    </rPh>
    <rPh sb="10" eb="11">
      <t>シャ</t>
    </rPh>
    <rPh sb="11" eb="12">
      <t>スウ</t>
    </rPh>
    <rPh sb="14" eb="15">
      <t>ジ</t>
    </rPh>
    <rPh sb="15" eb="17">
      <t>メンジョ</t>
    </rPh>
    <rPh sb="17" eb="18">
      <t>シャ</t>
    </rPh>
    <rPh sb="18" eb="19">
      <t>スウ</t>
    </rPh>
    <phoneticPr fontId="4"/>
  </si>
  <si>
    <t>-</t>
  </si>
  <si>
    <t>※「倍率」は、併願合格者を除いて算出しているため、資料１「結果概要」とは異なる場合があります。</t>
    <phoneticPr fontId="2"/>
  </si>
  <si>
    <t>・合格者数には、併願による合格者を含む。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</si>
</sst>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;&quot;▲ &quot;0"/>
    <numFmt numFmtId="177" formatCode="#,##0\ ;[Red]\-#,##0\ "/>
    <numFmt numFmtId="178" formatCode="0\ ;&quot;▲ &quot;0\ "/>
    <numFmt numFmtId="179" formatCode="0_);[Red]\(0\)"/>
    <numFmt numFmtId="180" formatCode="#,##0_);[Red]\(#,##0\)"/>
    <numFmt numFmtId="181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</cellStyleXfs>
  <cellXfs count="380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2" fillId="5" borderId="4" xfId="3" applyFont="1" applyFill="1" applyBorder="1" applyAlignment="1" applyProtection="1">
      <alignment horizontal="center" vertical="center"/>
      <protection locked="0"/>
    </xf>
    <xf numFmtId="0" fontId="12" fillId="5" borderId="21" xfId="3" applyFont="1" applyFill="1" applyBorder="1" applyAlignment="1" applyProtection="1">
      <alignment horizontal="center" vertical="center"/>
      <protection locked="0"/>
    </xf>
    <xf numFmtId="0" fontId="12" fillId="5" borderId="4" xfId="3" applyFont="1" applyFill="1" applyBorder="1" applyAlignment="1" applyProtection="1">
      <alignment horizontal="centerContinuous" vertical="center"/>
      <protection locked="0"/>
    </xf>
    <xf numFmtId="0" fontId="12" fillId="5" borderId="21" xfId="3" applyFont="1" applyFill="1" applyBorder="1" applyAlignment="1" applyProtection="1">
      <alignment horizontal="centerContinuous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176" fontId="3" fillId="0" borderId="0" xfId="7" applyNumberFormat="1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177" fontId="18" fillId="3" borderId="29" xfId="7" applyNumberFormat="1" applyFont="1" applyFill="1" applyBorder="1" applyAlignment="1">
      <alignment horizontal="right" vertical="center" shrinkToFit="1"/>
    </xf>
    <xf numFmtId="177" fontId="18" fillId="3" borderId="94" xfId="7" applyNumberFormat="1" applyFont="1" applyFill="1" applyBorder="1" applyAlignment="1">
      <alignment horizontal="right" vertical="center" shrinkToFit="1"/>
    </xf>
    <xf numFmtId="177" fontId="18" fillId="3" borderId="16" xfId="7" applyNumberFormat="1" applyFont="1" applyFill="1" applyBorder="1" applyAlignment="1">
      <alignment horizontal="right" vertical="center" shrinkToFit="1"/>
    </xf>
    <xf numFmtId="177" fontId="18" fillId="3" borderId="17" xfId="7" applyNumberFormat="1" applyFont="1" applyFill="1" applyBorder="1" applyAlignment="1">
      <alignment horizontal="right" vertical="center" shrinkToFit="1"/>
    </xf>
    <xf numFmtId="177" fontId="18" fillId="4" borderId="107" xfId="7" applyNumberFormat="1" applyFont="1" applyFill="1" applyBorder="1" applyAlignment="1">
      <alignment horizontal="right" vertical="center" shrinkToFit="1"/>
    </xf>
    <xf numFmtId="177" fontId="18" fillId="3" borderId="32" xfId="7" applyNumberFormat="1" applyFont="1" applyFill="1" applyBorder="1" applyAlignment="1">
      <alignment horizontal="right" vertical="center" shrinkToFit="1"/>
    </xf>
    <xf numFmtId="177" fontId="18" fillId="3" borderId="34" xfId="7" applyNumberFormat="1" applyFont="1" applyFill="1" applyBorder="1" applyAlignment="1">
      <alignment horizontal="right" vertical="center" shrinkToFit="1"/>
    </xf>
    <xf numFmtId="177" fontId="18" fillId="3" borderId="93" xfId="7" applyNumberFormat="1" applyFont="1" applyFill="1" applyBorder="1" applyAlignment="1">
      <alignment horizontal="right" vertical="center" shrinkToFit="1"/>
    </xf>
    <xf numFmtId="177" fontId="18" fillId="3" borderId="33" xfId="7" applyNumberFormat="1" applyFont="1" applyFill="1" applyBorder="1" applyAlignment="1">
      <alignment horizontal="right" vertical="center" shrinkToFit="1"/>
    </xf>
    <xf numFmtId="177" fontId="18" fillId="4" borderId="109" xfId="7" applyNumberFormat="1" applyFont="1" applyFill="1" applyBorder="1" applyAlignment="1">
      <alignment horizontal="right" vertical="center" shrinkToFit="1"/>
    </xf>
    <xf numFmtId="177" fontId="18" fillId="3" borderId="103" xfId="7" applyNumberFormat="1" applyFont="1" applyFill="1" applyBorder="1" applyAlignment="1">
      <alignment horizontal="right" vertical="center" shrinkToFit="1"/>
    </xf>
    <xf numFmtId="177" fontId="18" fillId="5" borderId="29" xfId="7" applyNumberFormat="1" applyFont="1" applyFill="1" applyBorder="1" applyAlignment="1">
      <alignment horizontal="right" vertical="center" shrinkToFit="1"/>
    </xf>
    <xf numFmtId="177" fontId="18" fillId="5" borderId="31" xfId="7" applyNumberFormat="1" applyFont="1" applyFill="1" applyBorder="1" applyAlignment="1">
      <alignment horizontal="right" vertical="center" shrinkToFit="1"/>
    </xf>
    <xf numFmtId="177" fontId="18" fillId="5" borderId="94" xfId="7" applyNumberFormat="1" applyFont="1" applyFill="1" applyBorder="1" applyAlignment="1">
      <alignment horizontal="right" vertical="center" shrinkToFit="1"/>
    </xf>
    <xf numFmtId="177" fontId="18" fillId="5" borderId="30" xfId="7" applyNumberFormat="1" applyFont="1" applyFill="1" applyBorder="1" applyAlignment="1">
      <alignment horizontal="right" vertical="center" shrinkToFit="1"/>
    </xf>
    <xf numFmtId="177" fontId="18" fillId="4" borderId="110" xfId="7" applyNumberFormat="1" applyFont="1" applyFill="1" applyBorder="1" applyAlignment="1">
      <alignment horizontal="right" vertical="center" shrinkToFit="1"/>
    </xf>
    <xf numFmtId="177" fontId="18" fillId="0" borderId="38" xfId="7" applyNumberFormat="1" applyFont="1" applyFill="1" applyBorder="1" applyAlignment="1">
      <alignment horizontal="right" vertical="center" shrinkToFit="1"/>
    </xf>
    <xf numFmtId="177" fontId="18" fillId="0" borderId="69" xfId="7" applyNumberFormat="1" applyFont="1" applyFill="1" applyBorder="1" applyAlignment="1">
      <alignment horizontal="right" vertical="center" shrinkToFit="1"/>
    </xf>
    <xf numFmtId="177" fontId="18" fillId="0" borderId="39" xfId="7" applyNumberFormat="1" applyFont="1" applyFill="1" applyBorder="1" applyAlignment="1">
      <alignment horizontal="right" vertical="center" shrinkToFit="1"/>
    </xf>
    <xf numFmtId="177" fontId="18" fillId="0" borderId="43" xfId="7" applyNumberFormat="1" applyFont="1" applyFill="1" applyBorder="1" applyAlignment="1">
      <alignment horizontal="right" vertical="center" shrinkToFit="1"/>
    </xf>
    <xf numFmtId="177" fontId="18" fillId="0" borderId="47" xfId="7" applyNumberFormat="1" applyFont="1" applyFill="1" applyBorder="1" applyAlignment="1">
      <alignment horizontal="right" vertical="center" shrinkToFit="1"/>
    </xf>
    <xf numFmtId="177" fontId="18" fillId="0" borderId="71" xfId="7" applyNumberFormat="1" applyFont="1" applyFill="1" applyBorder="1" applyAlignment="1">
      <alignment horizontal="right" vertical="center" shrinkToFit="1"/>
    </xf>
    <xf numFmtId="177" fontId="18" fillId="0" borderId="42" xfId="7" applyNumberFormat="1" applyFont="1" applyFill="1" applyBorder="1" applyAlignment="1">
      <alignment horizontal="right" vertical="center" shrinkToFit="1"/>
    </xf>
    <xf numFmtId="177" fontId="18" fillId="0" borderId="49" xfId="7" applyNumberFormat="1" applyFont="1" applyFill="1" applyBorder="1" applyAlignment="1">
      <alignment horizontal="right" vertical="center" shrinkToFit="1"/>
    </xf>
    <xf numFmtId="177" fontId="18" fillId="4" borderId="111" xfId="7" applyNumberFormat="1" applyFont="1" applyFill="1" applyBorder="1" applyAlignment="1">
      <alignment horizontal="right" vertical="center" shrinkToFit="1"/>
    </xf>
    <xf numFmtId="177" fontId="18" fillId="0" borderId="105" xfId="7" applyNumberFormat="1" applyFont="1" applyFill="1" applyBorder="1" applyAlignment="1">
      <alignment horizontal="right" vertical="center" shrinkToFit="1"/>
    </xf>
    <xf numFmtId="177" fontId="18" fillId="0" borderId="48" xfId="7" applyNumberFormat="1" applyFont="1" applyFill="1" applyBorder="1" applyAlignment="1">
      <alignment horizontal="right" vertical="center" shrinkToFit="1"/>
    </xf>
    <xf numFmtId="177" fontId="18" fillId="0" borderId="79" xfId="7" applyNumberFormat="1" applyFont="1" applyFill="1" applyBorder="1" applyAlignment="1">
      <alignment horizontal="right" vertical="center" shrinkToFit="1"/>
    </xf>
    <xf numFmtId="177" fontId="18" fillId="0" borderId="53" xfId="7" applyNumberFormat="1" applyFont="1" applyFill="1" applyBorder="1" applyAlignment="1">
      <alignment horizontal="right" vertical="center" shrinkToFit="1"/>
    </xf>
    <xf numFmtId="177" fontId="18" fillId="0" borderId="73" xfId="7" applyNumberFormat="1" applyFont="1" applyFill="1" applyBorder="1" applyAlignment="1">
      <alignment horizontal="right" vertical="center" shrinkToFit="1"/>
    </xf>
    <xf numFmtId="177" fontId="18" fillId="0" borderId="54" xfId="7" applyNumberFormat="1" applyFont="1" applyFill="1" applyBorder="1" applyAlignment="1">
      <alignment horizontal="right" vertical="center" shrinkToFit="1"/>
    </xf>
    <xf numFmtId="177" fontId="18" fillId="0" borderId="63" xfId="7" applyNumberFormat="1" applyFont="1" applyFill="1" applyBorder="1" applyAlignment="1">
      <alignment horizontal="right" vertical="center" shrinkToFit="1"/>
    </xf>
    <xf numFmtId="177" fontId="18" fillId="5" borderId="1" xfId="7" applyNumberFormat="1" applyFont="1" applyFill="1" applyBorder="1" applyAlignment="1">
      <alignment horizontal="right" vertical="center" shrinkToFit="1"/>
    </xf>
    <xf numFmtId="177" fontId="18" fillId="0" borderId="76" xfId="7" applyNumberFormat="1" applyFont="1" applyFill="1" applyBorder="1" applyAlignment="1">
      <alignment horizontal="right" vertical="center" shrinkToFit="1"/>
    </xf>
    <xf numFmtId="177" fontId="18" fillId="0" borderId="40" xfId="7" applyNumberFormat="1" applyFont="1" applyFill="1" applyBorder="1" applyAlignment="1">
      <alignment horizontal="right" vertical="center" shrinkToFit="1"/>
    </xf>
    <xf numFmtId="177" fontId="18" fillId="0" borderId="67" xfId="7" applyNumberFormat="1" applyFont="1" applyFill="1" applyBorder="1" applyAlignment="1">
      <alignment horizontal="right" vertical="center" shrinkToFit="1"/>
    </xf>
    <xf numFmtId="177" fontId="18" fillId="0" borderId="100" xfId="7" applyNumberFormat="1" applyFont="1" applyFill="1" applyBorder="1" applyAlignment="1">
      <alignment horizontal="right" vertical="center" shrinkToFit="1"/>
    </xf>
    <xf numFmtId="177" fontId="18" fillId="0" borderId="68" xfId="7" applyNumberFormat="1" applyFont="1" applyFill="1" applyBorder="1" applyAlignment="1">
      <alignment horizontal="right" vertical="center" shrinkToFit="1"/>
    </xf>
    <xf numFmtId="177" fontId="18" fillId="0" borderId="92" xfId="7" applyNumberFormat="1" applyFont="1" applyFill="1" applyBorder="1" applyAlignment="1">
      <alignment horizontal="right" vertical="center" shrinkToFit="1"/>
    </xf>
    <xf numFmtId="177" fontId="18" fillId="4" borderId="112" xfId="7" applyNumberFormat="1" applyFont="1" applyFill="1" applyBorder="1" applyAlignment="1">
      <alignment horizontal="right" vertical="center" shrinkToFit="1"/>
    </xf>
    <xf numFmtId="177" fontId="18" fillId="4" borderId="108" xfId="7" applyNumberFormat="1" applyFont="1" applyFill="1" applyBorder="1" applyAlignment="1">
      <alignment horizontal="right" vertical="center" shrinkToFit="1"/>
    </xf>
    <xf numFmtId="177" fontId="18" fillId="0" borderId="55" xfId="7" applyNumberFormat="1" applyFont="1" applyFill="1" applyBorder="1" applyAlignment="1">
      <alignment horizontal="right" vertical="center" shrinkToFit="1"/>
    </xf>
    <xf numFmtId="177" fontId="18" fillId="4" borderId="113" xfId="7" applyNumberFormat="1" applyFont="1" applyFill="1" applyBorder="1" applyAlignment="1">
      <alignment horizontal="right" vertical="center" shrinkToFit="1"/>
    </xf>
    <xf numFmtId="177" fontId="19" fillId="3" borderId="86" xfId="7" applyNumberFormat="1" applyFont="1" applyFill="1" applyBorder="1" applyAlignment="1">
      <alignment horizontal="right" vertical="center" shrinkToFit="1"/>
    </xf>
    <xf numFmtId="177" fontId="19" fillId="3" borderId="88" xfId="7" applyNumberFormat="1" applyFont="1" applyFill="1" applyBorder="1" applyAlignment="1">
      <alignment horizontal="right" vertical="center" shrinkToFit="1"/>
    </xf>
    <xf numFmtId="177" fontId="19" fillId="3" borderId="95" xfId="7" applyNumberFormat="1" applyFont="1" applyFill="1" applyBorder="1" applyAlignment="1">
      <alignment horizontal="right" vertical="center" shrinkToFit="1"/>
    </xf>
    <xf numFmtId="177" fontId="19" fillId="3" borderId="87" xfId="7" applyNumberFormat="1" applyFont="1" applyFill="1" applyBorder="1" applyAlignment="1">
      <alignment horizontal="right" vertical="center" shrinkToFit="1"/>
    </xf>
    <xf numFmtId="177" fontId="18" fillId="0" borderId="85" xfId="7" applyNumberFormat="1" applyFont="1" applyFill="1" applyBorder="1" applyAlignment="1">
      <alignment horizontal="right" vertical="center" shrinkToFit="1"/>
    </xf>
    <xf numFmtId="177" fontId="18" fillId="0" borderId="41" xfId="7" applyNumberFormat="1" applyFont="1" applyFill="1" applyBorder="1" applyAlignment="1">
      <alignment horizontal="right" vertical="center" shrinkToFit="1"/>
    </xf>
    <xf numFmtId="177" fontId="18" fillId="4" borderId="114" xfId="7" applyNumberFormat="1" applyFont="1" applyFill="1" applyBorder="1" applyAlignment="1">
      <alignment horizontal="right" vertical="center" shrinkToFit="1"/>
    </xf>
    <xf numFmtId="177" fontId="18" fillId="0" borderId="96" xfId="7" applyNumberFormat="1" applyFont="1" applyFill="1" applyBorder="1" applyAlignment="1">
      <alignment horizontal="right" vertical="center" shrinkToFit="1"/>
    </xf>
    <xf numFmtId="177" fontId="18" fillId="0" borderId="56" xfId="7" applyNumberFormat="1" applyFont="1" applyFill="1" applyBorder="1" applyAlignment="1">
      <alignment horizontal="right" vertical="center" shrinkToFit="1"/>
    </xf>
    <xf numFmtId="177" fontId="18" fillId="3" borderId="19" xfId="7" applyNumberFormat="1" applyFont="1" applyFill="1" applyBorder="1" applyAlignment="1">
      <alignment horizontal="right" vertical="center" shrinkToFit="1"/>
    </xf>
    <xf numFmtId="177" fontId="18" fillId="3" borderId="20" xfId="7" applyNumberFormat="1" applyFont="1" applyFill="1" applyBorder="1" applyAlignment="1">
      <alignment horizontal="right" vertical="center" shrinkToFit="1"/>
    </xf>
    <xf numFmtId="177" fontId="18" fillId="0" borderId="91" xfId="7" applyNumberFormat="1" applyFont="1" applyFill="1" applyBorder="1" applyAlignment="1">
      <alignment horizontal="right" vertical="center" shrinkToFit="1"/>
    </xf>
    <xf numFmtId="177" fontId="18" fillId="0" borderId="75" xfId="7" applyNumberFormat="1" applyFont="1" applyFill="1" applyBorder="1" applyAlignment="1">
      <alignment horizontal="right" vertical="center" shrinkToFit="1"/>
    </xf>
    <xf numFmtId="41" fontId="18" fillId="0" borderId="77" xfId="7" applyNumberFormat="1" applyFont="1" applyFill="1" applyBorder="1" applyAlignment="1">
      <alignment horizontal="right" vertical="center" shrinkToFit="1"/>
    </xf>
    <xf numFmtId="41" fontId="18" fillId="0" borderId="80" xfId="7" applyNumberFormat="1" applyFont="1" applyFill="1" applyBorder="1" applyAlignment="1">
      <alignment horizontal="right" vertical="center" shrinkToFit="1"/>
    </xf>
    <xf numFmtId="177" fontId="18" fillId="0" borderId="80" xfId="7" applyNumberFormat="1" applyFont="1" applyFill="1" applyBorder="1" applyAlignment="1">
      <alignment horizontal="right" vertical="center" shrinkToFit="1"/>
    </xf>
    <xf numFmtId="41" fontId="18" fillId="0" borderId="115" xfId="7" applyNumberFormat="1" applyFont="1" applyFill="1" applyBorder="1" applyAlignment="1">
      <alignment horizontal="right" vertical="center" shrinkToFit="1"/>
    </xf>
    <xf numFmtId="177" fontId="18" fillId="0" borderId="116" xfId="7" applyNumberFormat="1" applyFont="1" applyFill="1" applyBorder="1" applyAlignment="1">
      <alignment horizontal="right" vertical="center" shrinkToFit="1"/>
    </xf>
    <xf numFmtId="177" fontId="18" fillId="0" borderId="83" xfId="7" applyNumberFormat="1" applyFont="1" applyFill="1" applyBorder="1" applyAlignment="1">
      <alignment horizontal="right" vertical="center" shrinkToFit="1"/>
    </xf>
    <xf numFmtId="177" fontId="18" fillId="0" borderId="115" xfId="7" applyNumberFormat="1" applyFont="1" applyFill="1" applyBorder="1" applyAlignment="1">
      <alignment horizontal="right" vertical="center" shrinkToFit="1"/>
    </xf>
    <xf numFmtId="177" fontId="18" fillId="0" borderId="77" xfId="7" applyNumberFormat="1" applyFont="1" applyFill="1" applyBorder="1" applyAlignment="1">
      <alignment horizontal="right" vertical="center" shrinkToFit="1"/>
    </xf>
    <xf numFmtId="41" fontId="18" fillId="3" borderId="27" xfId="7" quotePrefix="1" applyNumberFormat="1" applyFont="1" applyFill="1" applyBorder="1" applyAlignment="1">
      <alignment horizontal="right" vertical="center" shrinkToFit="1"/>
    </xf>
    <xf numFmtId="178" fontId="18" fillId="3" borderId="27" xfId="7" applyNumberFormat="1" applyFont="1" applyFill="1" applyBorder="1" applyAlignment="1">
      <alignment horizontal="right" vertical="center" shrinkToFit="1"/>
    </xf>
    <xf numFmtId="177" fontId="18" fillId="4" borderId="101" xfId="7" applyNumberFormat="1" applyFont="1" applyFill="1" applyBorder="1" applyAlignment="1">
      <alignment horizontal="right" vertical="center" shrinkToFit="1"/>
    </xf>
    <xf numFmtId="177" fontId="18" fillId="4" borderId="102" xfId="7" applyNumberFormat="1" applyFont="1" applyFill="1" applyBorder="1" applyAlignment="1">
      <alignment horizontal="right" vertical="center" shrinkToFit="1"/>
    </xf>
    <xf numFmtId="177" fontId="18" fillId="4" borderId="119" xfId="7" applyNumberFormat="1" applyFont="1" applyFill="1" applyBorder="1" applyAlignment="1">
      <alignment horizontal="right" vertical="center" shrinkToFit="1"/>
    </xf>
    <xf numFmtId="177" fontId="18" fillId="4" borderId="24" xfId="7" applyNumberFormat="1" applyFont="1" applyFill="1" applyBorder="1" applyAlignment="1">
      <alignment horizontal="right" vertical="center" shrinkToFit="1"/>
    </xf>
    <xf numFmtId="177" fontId="18" fillId="5" borderId="120" xfId="7" applyNumberFormat="1" applyFont="1" applyFill="1" applyBorder="1" applyAlignment="1">
      <alignment horizontal="right" vertical="center" shrinkToFit="1"/>
    </xf>
    <xf numFmtId="41" fontId="18" fillId="0" borderId="39" xfId="7" applyNumberFormat="1" applyFont="1" applyFill="1" applyBorder="1" applyAlignment="1">
      <alignment horizontal="right" vertical="center" shrinkToFit="1"/>
    </xf>
    <xf numFmtId="41" fontId="18" fillId="0" borderId="42" xfId="7" applyNumberFormat="1" applyFont="1" applyFill="1" applyBorder="1" applyAlignment="1">
      <alignment horizontal="right" vertical="center" shrinkToFit="1"/>
    </xf>
    <xf numFmtId="177" fontId="18" fillId="5" borderId="121" xfId="7" applyNumberFormat="1" applyFont="1" applyFill="1" applyBorder="1" applyAlignment="1">
      <alignment horizontal="right" vertical="center" shrinkToFit="1"/>
    </xf>
    <xf numFmtId="177" fontId="18" fillId="3" borderId="87" xfId="7" applyNumberFormat="1" applyFont="1" applyFill="1" applyBorder="1" applyAlignment="1">
      <alignment horizontal="right" vertical="center" shrinkToFit="1"/>
    </xf>
    <xf numFmtId="179" fontId="18" fillId="0" borderId="80" xfId="7" applyNumberFormat="1" applyFont="1" applyFill="1" applyBorder="1" applyAlignment="1">
      <alignment horizontal="right" vertical="center" shrinkToFit="1"/>
    </xf>
    <xf numFmtId="177" fontId="18" fillId="0" borderId="122" xfId="7" applyNumberFormat="1" applyFont="1" applyFill="1" applyBorder="1" applyAlignment="1">
      <alignment horizontal="right" vertical="center" shrinkToFit="1"/>
    </xf>
    <xf numFmtId="41" fontId="18" fillId="3" borderId="33" xfId="7" quotePrefix="1" applyNumberFormat="1" applyFont="1" applyFill="1" applyBorder="1" applyAlignment="1">
      <alignment horizontal="right" vertical="center" shrinkToFit="1"/>
    </xf>
    <xf numFmtId="41" fontId="18" fillId="0" borderId="123" xfId="7" applyNumberFormat="1" applyFont="1" applyFill="1" applyBorder="1" applyAlignment="1">
      <alignment horizontal="right" vertical="center" shrinkToFit="1"/>
    </xf>
    <xf numFmtId="41" fontId="18" fillId="0" borderId="91" xfId="7" applyNumberFormat="1" applyFont="1" applyFill="1" applyBorder="1" applyAlignment="1">
      <alignment horizontal="right" vertical="center" shrinkToFit="1"/>
    </xf>
    <xf numFmtId="177" fontId="18" fillId="5" borderId="104" xfId="7" applyNumberFormat="1" applyFont="1" applyFill="1" applyBorder="1" applyAlignment="1">
      <alignment horizontal="right" vertical="center" shrinkToFit="1"/>
    </xf>
    <xf numFmtId="41" fontId="18" fillId="0" borderId="68" xfId="7" applyNumberFormat="1" applyFont="1" applyFill="1" applyBorder="1" applyAlignment="1">
      <alignment horizontal="right" vertical="center" shrinkToFit="1"/>
    </xf>
    <xf numFmtId="177" fontId="19" fillId="3" borderId="121" xfId="7" applyNumberFormat="1" applyFont="1" applyFill="1" applyBorder="1" applyAlignment="1">
      <alignment horizontal="right" vertical="center" shrinkToFit="1"/>
    </xf>
    <xf numFmtId="41" fontId="18" fillId="0" borderId="41" xfId="7" applyNumberFormat="1" applyFont="1" applyFill="1" applyBorder="1" applyAlignment="1">
      <alignment horizontal="right" vertical="center" shrinkToFit="1"/>
    </xf>
    <xf numFmtId="179" fontId="18" fillId="0" borderId="42" xfId="7" applyNumberFormat="1" applyFont="1" applyFill="1" applyBorder="1" applyAlignment="1">
      <alignment horizontal="right" vertical="center" shrinkToFit="1"/>
    </xf>
    <xf numFmtId="177" fontId="18" fillId="3" borderId="24" xfId="7" applyNumberFormat="1" applyFont="1" applyFill="1" applyBorder="1" applyAlignment="1">
      <alignment horizontal="right" vertical="center" shrinkToFit="1"/>
    </xf>
    <xf numFmtId="177" fontId="18" fillId="5" borderId="118" xfId="7" applyNumberFormat="1" applyFont="1" applyFill="1" applyBorder="1" applyAlignment="1">
      <alignment horizontal="right" vertical="center" shrinkToFit="1"/>
    </xf>
    <xf numFmtId="177" fontId="18" fillId="5" borderId="125" xfId="7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 applyProtection="1">
      <alignment vertical="center"/>
      <protection locked="0"/>
    </xf>
    <xf numFmtId="177" fontId="18" fillId="5" borderId="127" xfId="7" applyNumberFormat="1" applyFont="1" applyFill="1" applyBorder="1" applyAlignment="1">
      <alignment horizontal="right" vertical="center" shrinkToFit="1"/>
    </xf>
    <xf numFmtId="177" fontId="18" fillId="5" borderId="128" xfId="7" applyNumberFormat="1" applyFont="1" applyFill="1" applyBorder="1" applyAlignment="1">
      <alignment horizontal="right" vertical="center" shrinkToFit="1"/>
    </xf>
    <xf numFmtId="177" fontId="18" fillId="3" borderId="129" xfId="7" applyNumberFormat="1" applyFont="1" applyFill="1" applyBorder="1" applyAlignment="1">
      <alignment horizontal="right" vertical="center" shrinkToFit="1"/>
    </xf>
    <xf numFmtId="177" fontId="18" fillId="5" borderId="134" xfId="7" applyNumberFormat="1" applyFont="1" applyFill="1" applyBorder="1" applyAlignment="1">
      <alignment horizontal="right" vertical="center" shrinkToFit="1"/>
    </xf>
    <xf numFmtId="180" fontId="18" fillId="0" borderId="137" xfId="7" applyNumberFormat="1" applyFont="1" applyFill="1" applyBorder="1" applyAlignment="1">
      <alignment horizontal="right" vertical="center" shrinkToFit="1"/>
    </xf>
    <xf numFmtId="180" fontId="18" fillId="0" borderId="105" xfId="7" applyNumberFormat="1" applyFont="1" applyFill="1" applyBorder="1" applyAlignment="1">
      <alignment horizontal="right" vertical="center" shrinkToFit="1"/>
    </xf>
    <xf numFmtId="180" fontId="18" fillId="0" borderId="144" xfId="7" applyNumberFormat="1" applyFont="1" applyFill="1" applyBorder="1" applyAlignment="1">
      <alignment horizontal="right" vertical="center" shrinkToFit="1"/>
    </xf>
    <xf numFmtId="180" fontId="18" fillId="0" borderId="146" xfId="7" applyNumberFormat="1" applyFont="1" applyFill="1" applyBorder="1" applyAlignment="1">
      <alignment horizontal="right" vertical="center" shrinkToFit="1"/>
    </xf>
    <xf numFmtId="180" fontId="18" fillId="0" borderId="148" xfId="7" applyNumberFormat="1" applyFont="1" applyFill="1" applyBorder="1" applyAlignment="1">
      <alignment horizontal="right" vertical="center" shrinkToFit="1"/>
    </xf>
    <xf numFmtId="177" fontId="18" fillId="5" borderId="151" xfId="7" applyNumberFormat="1" applyFont="1" applyFill="1" applyBorder="1" applyAlignment="1">
      <alignment horizontal="right" vertical="center" shrinkToFit="1"/>
    </xf>
    <xf numFmtId="177" fontId="18" fillId="3" borderId="152" xfId="7" applyNumberFormat="1" applyFont="1" applyFill="1" applyBorder="1" applyAlignment="1">
      <alignment horizontal="right" vertical="center" shrinkToFit="1"/>
    </xf>
    <xf numFmtId="177" fontId="18" fillId="5" borderId="153" xfId="7" applyNumberFormat="1" applyFont="1" applyFill="1" applyBorder="1" applyAlignment="1">
      <alignment horizontal="right" vertical="center" shrinkToFit="1"/>
    </xf>
    <xf numFmtId="177" fontId="18" fillId="4" borderId="22" xfId="7" applyNumberFormat="1" applyFont="1" applyFill="1" applyBorder="1" applyAlignment="1">
      <alignment horizontal="right" vertical="center" shrinkToFit="1"/>
    </xf>
    <xf numFmtId="177" fontId="18" fillId="3" borderId="150" xfId="7" applyNumberFormat="1" applyFont="1" applyFill="1" applyBorder="1" applyAlignment="1">
      <alignment horizontal="right" vertical="center" shrinkToFit="1"/>
    </xf>
    <xf numFmtId="177" fontId="18" fillId="4" borderId="154" xfId="7" applyNumberFormat="1" applyFont="1" applyFill="1" applyBorder="1" applyAlignment="1">
      <alignment horizontal="right" vertical="center" shrinkToFit="1"/>
    </xf>
    <xf numFmtId="177" fontId="18" fillId="4" borderId="155" xfId="7" applyNumberFormat="1" applyFont="1" applyFill="1" applyBorder="1" applyAlignment="1">
      <alignment horizontal="right" vertical="center" shrinkToFit="1"/>
    </xf>
    <xf numFmtId="180" fontId="18" fillId="0" borderId="42" xfId="7" applyNumberFormat="1" applyFont="1" applyFill="1" applyBorder="1" applyAlignment="1">
      <alignment horizontal="right" vertical="center" shrinkToFit="1"/>
    </xf>
    <xf numFmtId="180" fontId="18" fillId="0" borderId="54" xfId="7" applyNumberFormat="1" applyFont="1" applyFill="1" applyBorder="1" applyAlignment="1">
      <alignment horizontal="right" vertical="center" shrinkToFit="1"/>
    </xf>
    <xf numFmtId="38" fontId="18" fillId="4" borderId="23" xfId="7" applyFont="1" applyFill="1" applyBorder="1" applyAlignment="1">
      <alignment horizontal="right" vertical="center" shrinkToFit="1"/>
    </xf>
    <xf numFmtId="180" fontId="18" fillId="0" borderId="41" xfId="7" applyNumberFormat="1" applyFont="1" applyFill="1" applyBorder="1" applyAlignment="1">
      <alignment horizontal="right" vertical="center" shrinkToFit="1"/>
    </xf>
    <xf numFmtId="38" fontId="18" fillId="4" borderId="110" xfId="7" applyFont="1" applyFill="1" applyBorder="1" applyAlignment="1">
      <alignment horizontal="right" vertical="center" shrinkToFit="1"/>
    </xf>
    <xf numFmtId="178" fontId="18" fillId="4" borderId="126" xfId="7" applyNumberFormat="1" applyFont="1" applyFill="1" applyBorder="1" applyAlignment="1">
      <alignment horizontal="right" vertical="center" shrinkToFit="1"/>
    </xf>
    <xf numFmtId="178" fontId="18" fillId="4" borderId="110" xfId="7" applyNumberFormat="1" applyFont="1" applyFill="1" applyBorder="1" applyAlignment="1">
      <alignment horizontal="right" vertical="center" shrinkToFit="1"/>
    </xf>
    <xf numFmtId="38" fontId="18" fillId="4" borderId="28" xfId="7" applyFont="1" applyFill="1" applyBorder="1" applyAlignment="1">
      <alignment horizontal="right" vertical="center" shrinkToFit="1"/>
    </xf>
    <xf numFmtId="178" fontId="18" fillId="4" borderId="28" xfId="7" applyNumberFormat="1" applyFont="1" applyFill="1" applyBorder="1" applyAlignment="1">
      <alignment horizontal="right" vertical="center" shrinkToFit="1"/>
    </xf>
    <xf numFmtId="38" fontId="18" fillId="4" borderId="126" xfId="7" applyFont="1" applyFill="1" applyBorder="1" applyAlignment="1">
      <alignment horizontal="right" vertical="center" shrinkToFit="1"/>
    </xf>
    <xf numFmtId="178" fontId="18" fillId="4" borderId="114" xfId="7" applyNumberFormat="1" applyFont="1" applyFill="1" applyBorder="1" applyAlignment="1">
      <alignment horizontal="right" vertical="center" shrinkToFit="1"/>
    </xf>
    <xf numFmtId="178" fontId="18" fillId="4" borderId="81" xfId="7" applyNumberFormat="1" applyFont="1" applyFill="1" applyBorder="1" applyAlignment="1">
      <alignment horizontal="right" vertical="center" shrinkToFit="1"/>
    </xf>
    <xf numFmtId="178" fontId="18" fillId="4" borderId="23" xfId="7" applyNumberFormat="1" applyFont="1" applyFill="1" applyBorder="1" applyAlignment="1">
      <alignment horizontal="right" vertical="center" shrinkToFit="1"/>
    </xf>
    <xf numFmtId="178" fontId="18" fillId="4" borderId="5" xfId="7" applyNumberFormat="1" applyFont="1" applyFill="1" applyBorder="1" applyAlignment="1">
      <alignment horizontal="right" vertical="center" shrinkToFit="1"/>
    </xf>
    <xf numFmtId="177" fontId="18" fillId="4" borderId="156" xfId="7" applyNumberFormat="1" applyFont="1" applyFill="1" applyBorder="1" applyAlignment="1">
      <alignment horizontal="right" vertical="center" shrinkToFit="1"/>
    </xf>
    <xf numFmtId="177" fontId="18" fillId="4" borderId="157" xfId="7" applyNumberFormat="1" applyFont="1" applyFill="1" applyBorder="1" applyAlignment="1">
      <alignment horizontal="right" vertical="center" shrinkToFit="1"/>
    </xf>
    <xf numFmtId="177" fontId="18" fillId="0" borderId="158" xfId="7" applyNumberFormat="1" applyFont="1" applyFill="1" applyBorder="1" applyAlignment="1">
      <alignment horizontal="right" vertical="center" shrinkToFit="1"/>
    </xf>
    <xf numFmtId="177" fontId="18" fillId="0" borderId="135" xfId="7" applyNumberFormat="1" applyFont="1" applyFill="1" applyBorder="1" applyAlignment="1">
      <alignment horizontal="right" vertical="center" shrinkToFit="1"/>
    </xf>
    <xf numFmtId="177" fontId="18" fillId="0" borderId="123" xfId="7" applyNumberFormat="1" applyFont="1" applyFill="1" applyBorder="1" applyAlignment="1">
      <alignment horizontal="right" vertical="center" shrinkToFit="1"/>
    </xf>
    <xf numFmtId="177" fontId="18" fillId="0" borderId="130" xfId="7" applyNumberFormat="1" applyFont="1" applyFill="1" applyBorder="1" applyAlignment="1">
      <alignment horizontal="right" vertical="center" shrinkToFit="1"/>
    </xf>
    <xf numFmtId="177" fontId="18" fillId="0" borderId="4" xfId="7" applyNumberFormat="1" applyFont="1" applyFill="1" applyBorder="1" applyAlignment="1">
      <alignment horizontal="right" vertical="center" shrinkToFit="1"/>
    </xf>
    <xf numFmtId="177" fontId="18" fillId="0" borderId="159" xfId="7" applyNumberFormat="1" applyFont="1" applyFill="1" applyBorder="1" applyAlignment="1">
      <alignment horizontal="right" vertical="center" shrinkToFit="1"/>
    </xf>
    <xf numFmtId="177" fontId="18" fillId="3" borderId="26" xfId="7" applyNumberFormat="1" applyFont="1" applyFill="1" applyBorder="1" applyAlignment="1">
      <alignment horizontal="right" vertical="center" shrinkToFit="1"/>
    </xf>
    <xf numFmtId="181" fontId="21" fillId="3" borderId="32" xfId="2" applyNumberFormat="1" applyFont="1" applyFill="1" applyBorder="1" applyAlignment="1">
      <alignment horizontal="right" vertical="center"/>
    </xf>
    <xf numFmtId="181" fontId="21" fillId="3" borderId="33" xfId="2" applyNumberFormat="1" applyFont="1" applyFill="1" applyBorder="1" applyAlignment="1">
      <alignment horizontal="right" vertical="center"/>
    </xf>
    <xf numFmtId="181" fontId="21" fillId="3" borderId="132" xfId="2" applyNumberFormat="1" applyFont="1" applyFill="1" applyBorder="1" applyAlignment="1">
      <alignment horizontal="right" vertical="center"/>
    </xf>
    <xf numFmtId="181" fontId="21" fillId="3" borderId="129" xfId="2" applyNumberFormat="1" applyFont="1" applyFill="1" applyBorder="1" applyAlignment="1">
      <alignment horizontal="right" vertical="center"/>
    </xf>
    <xf numFmtId="181" fontId="21" fillId="3" borderId="133" xfId="2" applyNumberFormat="1" applyFont="1" applyFill="1" applyBorder="1" applyAlignment="1">
      <alignment horizontal="right" vertical="center"/>
    </xf>
    <xf numFmtId="181" fontId="21" fillId="4" borderId="28" xfId="2" applyNumberFormat="1" applyFont="1" applyFill="1" applyBorder="1" applyAlignment="1">
      <alignment horizontal="right" vertical="center"/>
    </xf>
    <xf numFmtId="181" fontId="21" fillId="3" borderId="127" xfId="2" applyNumberFormat="1" applyFont="1" applyFill="1" applyBorder="1" applyAlignment="1">
      <alignment horizontal="right" vertical="center"/>
    </xf>
    <xf numFmtId="181" fontId="21" fillId="3" borderId="121" xfId="2" applyNumberFormat="1" applyFont="1" applyFill="1" applyBorder="1" applyAlignment="1">
      <alignment horizontal="right" vertical="center"/>
    </xf>
    <xf numFmtId="181" fontId="21" fillId="3" borderId="125" xfId="2" applyNumberFormat="1" applyFont="1" applyFill="1" applyBorder="1" applyAlignment="1">
      <alignment horizontal="right" vertical="center"/>
    </xf>
    <xf numFmtId="181" fontId="21" fillId="3" borderId="161" xfId="2" applyNumberFormat="1" applyFont="1" applyFill="1" applyBorder="1" applyAlignment="1">
      <alignment horizontal="right" vertical="center"/>
    </xf>
    <xf numFmtId="181" fontId="21" fillId="4" borderId="3" xfId="2" applyNumberFormat="1" applyFont="1" applyFill="1" applyBorder="1" applyAlignment="1">
      <alignment horizontal="right" vertical="center"/>
    </xf>
    <xf numFmtId="181" fontId="21" fillId="0" borderId="85" xfId="2" applyNumberFormat="1" applyFont="1" applyBorder="1" applyAlignment="1">
      <alignment horizontal="right" vertical="center"/>
    </xf>
    <xf numFmtId="181" fontId="21" fillId="0" borderId="41" xfId="2" applyNumberFormat="1" applyFont="1" applyBorder="1" applyAlignment="1">
      <alignment horizontal="right" vertical="center"/>
    </xf>
    <xf numFmtId="181" fontId="21" fillId="0" borderId="20" xfId="2" applyNumberFormat="1" applyFont="1" applyBorder="1" applyAlignment="1">
      <alignment horizontal="right" vertical="center"/>
    </xf>
    <xf numFmtId="181" fontId="21" fillId="0" borderId="16" xfId="2" applyNumberFormat="1" applyFont="1" applyBorder="1" applyAlignment="1">
      <alignment horizontal="right" vertical="center"/>
    </xf>
    <xf numFmtId="181" fontId="21" fillId="0" borderId="43" xfId="2" applyNumberFormat="1" applyFont="1" applyBorder="1" applyAlignment="1">
      <alignment horizontal="right" vertical="center"/>
    </xf>
    <xf numFmtId="181" fontId="21" fillId="4" borderId="156" xfId="2" applyNumberFormat="1" applyFont="1" applyFill="1" applyBorder="1" applyAlignment="1">
      <alignment horizontal="right" vertical="center"/>
    </xf>
    <xf numFmtId="181" fontId="21" fillId="0" borderId="19" xfId="2" applyNumberFormat="1" applyFont="1" applyBorder="1" applyAlignment="1">
      <alignment horizontal="right" vertical="center"/>
    </xf>
    <xf numFmtId="181" fontId="21" fillId="0" borderId="71" xfId="2" applyNumberFormat="1" applyFont="1" applyBorder="1" applyAlignment="1">
      <alignment horizontal="right" vertical="center"/>
    </xf>
    <xf numFmtId="181" fontId="21" fillId="0" borderId="42" xfId="2" applyNumberFormat="1" applyFont="1" applyBorder="1" applyAlignment="1">
      <alignment horizontal="right" vertical="center"/>
    </xf>
    <xf numFmtId="181" fontId="21" fillId="0" borderId="49" xfId="2" applyNumberFormat="1" applyFont="1" applyBorder="1" applyAlignment="1">
      <alignment horizontal="right" vertical="center"/>
    </xf>
    <xf numFmtId="181" fontId="21" fillId="4" borderId="111" xfId="2" applyNumberFormat="1" applyFont="1" applyFill="1" applyBorder="1" applyAlignment="1">
      <alignment horizontal="right" vertical="center"/>
    </xf>
    <xf numFmtId="181" fontId="21" fillId="0" borderId="53" xfId="2" applyNumberFormat="1" applyFont="1" applyBorder="1" applyAlignment="1">
      <alignment horizontal="right" vertical="center"/>
    </xf>
    <xf numFmtId="181" fontId="21" fillId="0" borderId="73" xfId="2" applyNumberFormat="1" applyFont="1" applyBorder="1" applyAlignment="1">
      <alignment horizontal="right" vertical="center"/>
    </xf>
    <xf numFmtId="181" fontId="21" fillId="0" borderId="131" xfId="2" applyNumberFormat="1" applyFont="1" applyBorder="1" applyAlignment="1">
      <alignment horizontal="right" vertical="center"/>
    </xf>
    <xf numFmtId="181" fontId="21" fillId="4" borderId="110" xfId="2" applyNumberFormat="1" applyFont="1" applyFill="1" applyBorder="1" applyAlignment="1">
      <alignment horizontal="right" vertical="center"/>
    </xf>
    <xf numFmtId="181" fontId="21" fillId="4" borderId="32" xfId="2" applyNumberFormat="1" applyFont="1" applyFill="1" applyBorder="1" applyAlignment="1">
      <alignment horizontal="right" vertical="center"/>
    </xf>
    <xf numFmtId="181" fontId="21" fillId="4" borderId="33" xfId="2" applyNumberFormat="1" applyFont="1" applyFill="1" applyBorder="1" applyAlignment="1">
      <alignment horizontal="right" vertical="center"/>
    </xf>
    <xf numFmtId="181" fontId="21" fillId="4" borderId="133" xfId="2" applyNumberFormat="1" applyFont="1" applyFill="1" applyBorder="1" applyAlignment="1">
      <alignment horizontal="right" vertical="center"/>
    </xf>
    <xf numFmtId="181" fontId="21" fillId="3" borderId="34" xfId="2" applyNumberFormat="1" applyFont="1" applyFill="1" applyBorder="1" applyAlignment="1">
      <alignment horizontal="right" vertical="center"/>
    </xf>
    <xf numFmtId="181" fontId="21" fillId="3" borderId="103" xfId="2" applyNumberFormat="1" applyFont="1" applyFill="1" applyBorder="1" applyAlignment="1">
      <alignment horizontal="right" vertical="center"/>
    </xf>
    <xf numFmtId="181" fontId="21" fillId="3" borderId="104" xfId="2" applyNumberFormat="1" applyFont="1" applyFill="1" applyBorder="1" applyAlignment="1">
      <alignment horizontal="right" vertical="center"/>
    </xf>
    <xf numFmtId="181" fontId="21" fillId="0" borderId="137" xfId="2" applyNumberFormat="1" applyFont="1" applyBorder="1" applyAlignment="1">
      <alignment horizontal="right" vertical="center"/>
    </xf>
    <xf numFmtId="181" fontId="21" fillId="0" borderId="105" xfId="2" applyNumberFormat="1" applyFont="1" applyBorder="1" applyAlignment="1">
      <alignment horizontal="right" vertical="center"/>
    </xf>
    <xf numFmtId="181" fontId="21" fillId="0" borderId="54" xfId="2" applyNumberFormat="1" applyFont="1" applyBorder="1" applyAlignment="1">
      <alignment horizontal="right" vertical="center"/>
    </xf>
    <xf numFmtId="181" fontId="21" fillId="0" borderId="148" xfId="2" applyNumberFormat="1" applyFont="1" applyBorder="1" applyAlignment="1">
      <alignment horizontal="right" vertical="center"/>
    </xf>
    <xf numFmtId="181" fontId="21" fillId="3" borderId="93" xfId="2" applyNumberFormat="1" applyFont="1" applyFill="1" applyBorder="1" applyAlignment="1">
      <alignment horizontal="right" vertical="center"/>
    </xf>
    <xf numFmtId="181" fontId="21" fillId="4" borderId="93" xfId="2" applyNumberFormat="1" applyFont="1" applyFill="1" applyBorder="1" applyAlignment="1">
      <alignment horizontal="right" vertical="center"/>
    </xf>
    <xf numFmtId="181" fontId="21" fillId="0" borderId="101" xfId="2" applyNumberFormat="1" applyFont="1" applyBorder="1" applyAlignment="1">
      <alignment horizontal="right" vertical="center"/>
    </xf>
    <xf numFmtId="178" fontId="18" fillId="4" borderId="162" xfId="7" applyNumberFormat="1" applyFont="1" applyFill="1" applyBorder="1" applyAlignment="1">
      <alignment horizontal="right" vertical="center" shrinkToFit="1"/>
    </xf>
    <xf numFmtId="38" fontId="18" fillId="4" borderId="162" xfId="7" applyFont="1" applyFill="1" applyBorder="1" applyAlignment="1">
      <alignment horizontal="right" vertical="center" shrinkToFit="1"/>
    </xf>
    <xf numFmtId="178" fontId="18" fillId="4" borderId="118" xfId="7" applyNumberFormat="1" applyFont="1" applyFill="1" applyBorder="1" applyAlignment="1">
      <alignment horizontal="right" vertical="center" shrinkToFit="1"/>
    </xf>
    <xf numFmtId="38" fontId="18" fillId="4" borderId="22" xfId="7" applyFont="1" applyFill="1" applyBorder="1" applyAlignment="1">
      <alignment horizontal="right" vertical="center" shrinkToFit="1"/>
    </xf>
    <xf numFmtId="181" fontId="21" fillId="0" borderId="47" xfId="2" applyNumberFormat="1" applyFont="1" applyBorder="1" applyAlignment="1">
      <alignment horizontal="right" vertical="center"/>
    </xf>
    <xf numFmtId="181" fontId="21" fillId="0" borderId="67" xfId="2" applyNumberFormat="1" applyFont="1" applyBorder="1" applyAlignment="1">
      <alignment horizontal="right" vertical="center"/>
    </xf>
    <xf numFmtId="181" fontId="21" fillId="0" borderId="68" xfId="2" applyNumberFormat="1" applyFont="1" applyBorder="1" applyAlignment="1">
      <alignment horizontal="right" vertical="center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2" fillId="5" borderId="166" xfId="3" applyFont="1" applyFill="1" applyBorder="1" applyAlignment="1" applyProtection="1">
      <alignment horizontal="center" vertical="center"/>
      <protection locked="0"/>
    </xf>
    <xf numFmtId="41" fontId="18" fillId="0" borderId="130" xfId="7" applyNumberFormat="1" applyFont="1" applyFill="1" applyBorder="1" applyAlignment="1">
      <alignment horizontal="right" vertical="center" shrinkToFit="1"/>
    </xf>
    <xf numFmtId="177" fontId="18" fillId="0" borderId="82" xfId="7" applyNumberFormat="1" applyFont="1" applyFill="1" applyBorder="1" applyAlignment="1">
      <alignment horizontal="right" vertical="center" shrinkToFit="1"/>
    </xf>
    <xf numFmtId="181" fontId="21" fillId="0" borderId="24" xfId="2" applyNumberFormat="1" applyFont="1" applyBorder="1" applyAlignment="1">
      <alignment horizontal="right" vertical="center"/>
    </xf>
    <xf numFmtId="181" fontId="21" fillId="0" borderId="169" xfId="2" applyNumberFormat="1" applyFont="1" applyBorder="1" applyAlignment="1">
      <alignment horizontal="right" vertical="center"/>
    </xf>
    <xf numFmtId="181" fontId="21" fillId="4" borderId="113" xfId="2" applyNumberFormat="1" applyFont="1" applyFill="1" applyBorder="1" applyAlignment="1">
      <alignment horizontal="right" vertical="center"/>
    </xf>
    <xf numFmtId="180" fontId="18" fillId="3" borderId="26" xfId="7" applyNumberFormat="1" applyFont="1" applyFill="1" applyBorder="1" applyAlignment="1">
      <alignment horizontal="right" vertical="center" shrinkToFit="1"/>
    </xf>
    <xf numFmtId="180" fontId="18" fillId="3" borderId="33" xfId="7" applyNumberFormat="1" applyFont="1" applyFill="1" applyBorder="1" applyAlignment="1">
      <alignment horizontal="right" vertical="center" shrinkToFit="1"/>
    </xf>
    <xf numFmtId="180" fontId="18" fillId="3" borderId="27" xfId="7" applyNumberFormat="1" applyFont="1" applyFill="1" applyBorder="1" applyAlignment="1">
      <alignment horizontal="right" vertical="center" shrinkToFit="1"/>
    </xf>
    <xf numFmtId="180" fontId="18" fillId="3" borderId="132" xfId="7" applyNumberFormat="1" applyFont="1" applyFill="1" applyBorder="1" applyAlignment="1">
      <alignment horizontal="right" vertical="center" shrinkToFit="1"/>
    </xf>
    <xf numFmtId="180" fontId="18" fillId="3" borderId="150" xfId="7" applyNumberFormat="1" applyFont="1" applyFill="1" applyBorder="1" applyAlignment="1">
      <alignment horizontal="right" vertical="center" shrinkToFit="1"/>
    </xf>
    <xf numFmtId="0" fontId="18" fillId="4" borderId="27" xfId="7" applyNumberFormat="1" applyFont="1" applyFill="1" applyBorder="1" applyAlignment="1">
      <alignment horizontal="right" vertical="center" shrinkToFit="1"/>
    </xf>
    <xf numFmtId="38" fontId="18" fillId="4" borderId="118" xfId="7" applyFont="1" applyFill="1" applyBorder="1" applyAlignment="1">
      <alignment horizontal="right" vertical="center" shrinkToFit="1"/>
    </xf>
    <xf numFmtId="180" fontId="18" fillId="0" borderId="116" xfId="7" applyNumberFormat="1" applyFont="1" applyFill="1" applyBorder="1" applyAlignment="1">
      <alignment horizontal="right" vertical="center" shrinkToFit="1"/>
    </xf>
    <xf numFmtId="180" fontId="18" fillId="0" borderId="142" xfId="7" applyNumberFormat="1" applyFont="1" applyFill="1" applyBorder="1" applyAlignment="1">
      <alignment horizontal="right" vertical="center" shrinkToFit="1"/>
    </xf>
    <xf numFmtId="180" fontId="18" fillId="0" borderId="160" xfId="7" applyNumberFormat="1" applyFont="1" applyFill="1" applyBorder="1" applyAlignment="1">
      <alignment horizontal="right" vertical="center" shrinkToFit="1"/>
    </xf>
    <xf numFmtId="178" fontId="18" fillId="4" borderId="165" xfId="7" applyNumberFormat="1" applyFont="1" applyFill="1" applyBorder="1" applyAlignment="1">
      <alignment horizontal="right" vertical="center" shrinkToFit="1"/>
    </xf>
    <xf numFmtId="180" fontId="18" fillId="0" borderId="115" xfId="7" applyNumberFormat="1" applyFont="1" applyFill="1" applyBorder="1" applyAlignment="1">
      <alignment horizontal="right" vertical="center" shrinkToFit="1"/>
    </xf>
    <xf numFmtId="180" fontId="18" fillId="0" borderId="145" xfId="7" applyNumberFormat="1" applyFont="1" applyFill="1" applyBorder="1" applyAlignment="1">
      <alignment horizontal="right" vertical="center" shrinkToFit="1"/>
    </xf>
    <xf numFmtId="180" fontId="18" fillId="0" borderId="0" xfId="7" applyNumberFormat="1" applyFont="1" applyFill="1" applyBorder="1" applyAlignment="1">
      <alignment horizontal="right" vertical="center" shrinkToFit="1"/>
    </xf>
    <xf numFmtId="180" fontId="18" fillId="0" borderId="98" xfId="7" applyNumberFormat="1" applyFont="1" applyFill="1" applyBorder="1" applyAlignment="1">
      <alignment horizontal="right" vertical="center" shrinkToFit="1"/>
    </xf>
    <xf numFmtId="178" fontId="18" fillId="4" borderId="80" xfId="7" applyNumberFormat="1" applyFont="1" applyFill="1" applyBorder="1" applyAlignment="1">
      <alignment horizontal="right" vertical="center" shrinkToFit="1"/>
    </xf>
    <xf numFmtId="180" fontId="18" fillId="0" borderId="80" xfId="7" applyNumberFormat="1" applyFont="1" applyFill="1" applyBorder="1" applyAlignment="1">
      <alignment horizontal="right" vertical="center" shrinkToFit="1"/>
    </xf>
    <xf numFmtId="180" fontId="18" fillId="0" borderId="143" xfId="7" applyNumberFormat="1" applyFont="1" applyFill="1" applyBorder="1" applyAlignment="1">
      <alignment horizontal="right" vertical="center" shrinkToFit="1"/>
    </xf>
    <xf numFmtId="180" fontId="18" fillId="0" borderId="122" xfId="7" applyNumberFormat="1" applyFont="1" applyFill="1" applyBorder="1" applyAlignment="1">
      <alignment horizontal="right" vertical="center" shrinkToFit="1"/>
    </xf>
    <xf numFmtId="180" fontId="18" fillId="0" borderId="147" xfId="7" applyNumberFormat="1" applyFont="1" applyFill="1" applyBorder="1" applyAlignment="1">
      <alignment horizontal="right" vertical="center" shrinkToFit="1"/>
    </xf>
    <xf numFmtId="180" fontId="18" fillId="0" borderId="79" xfId="7" applyNumberFormat="1" applyFont="1" applyFill="1" applyBorder="1" applyAlignment="1">
      <alignment horizontal="right" vertical="center" shrinkToFit="1"/>
    </xf>
    <xf numFmtId="180" fontId="18" fillId="0" borderId="141" xfId="7" applyNumberFormat="1" applyFont="1" applyFill="1" applyBorder="1" applyAlignment="1">
      <alignment horizontal="right" vertical="center" shrinkToFit="1"/>
    </xf>
    <xf numFmtId="180" fontId="18" fillId="0" borderId="83" xfId="7" applyNumberFormat="1" applyFont="1" applyFill="1" applyBorder="1" applyAlignment="1">
      <alignment horizontal="right" vertical="center" shrinkToFit="1"/>
    </xf>
    <xf numFmtId="180" fontId="18" fillId="0" borderId="149" xfId="7" applyNumberFormat="1" applyFont="1" applyFill="1" applyBorder="1" applyAlignment="1">
      <alignment horizontal="right" vertical="center" shrinkToFit="1"/>
    </xf>
    <xf numFmtId="180" fontId="18" fillId="0" borderId="140" xfId="7" applyNumberFormat="1" applyFont="1" applyFill="1" applyBorder="1" applyAlignment="1">
      <alignment horizontal="right" vertical="center" shrinkToFit="1"/>
    </xf>
    <xf numFmtId="178" fontId="18" fillId="4" borderId="22" xfId="7" applyNumberFormat="1" applyFont="1" applyFill="1" applyBorder="1" applyAlignment="1">
      <alignment horizontal="right" vertical="center" shrinkToFit="1"/>
    </xf>
    <xf numFmtId="180" fontId="18" fillId="0" borderId="136" xfId="7" applyNumberFormat="1" applyFont="1" applyFill="1" applyBorder="1" applyAlignment="1">
      <alignment horizontal="right" vertical="center" shrinkToFit="1"/>
    </xf>
    <xf numFmtId="178" fontId="18" fillId="4" borderId="0" xfId="7" applyNumberFormat="1" applyFont="1" applyFill="1" applyBorder="1" applyAlignment="1">
      <alignment horizontal="right" vertical="center" shrinkToFit="1"/>
    </xf>
    <xf numFmtId="41" fontId="18" fillId="0" borderId="54" xfId="7" applyNumberFormat="1" applyFont="1" applyFill="1" applyBorder="1" applyAlignment="1">
      <alignment horizontal="right" vertical="center" shrinkToFit="1"/>
    </xf>
    <xf numFmtId="180" fontId="18" fillId="0" borderId="39" xfId="7" applyNumberFormat="1" applyFont="1" applyFill="1" applyBorder="1" applyAlignment="1">
      <alignment horizontal="right" vertical="center" shrinkToFit="1"/>
    </xf>
    <xf numFmtId="180" fontId="18" fillId="0" borderId="49" xfId="7" applyNumberFormat="1" applyFont="1" applyFill="1" applyBorder="1" applyAlignment="1">
      <alignment horizontal="right" vertical="center" shrinkToFit="1"/>
    </xf>
    <xf numFmtId="180" fontId="18" fillId="0" borderId="158" xfId="7" applyNumberFormat="1" applyFont="1" applyFill="1" applyBorder="1" applyAlignment="1">
      <alignment horizontal="right" vertical="center" shrinkToFit="1"/>
    </xf>
    <xf numFmtId="180" fontId="18" fillId="0" borderId="71" xfId="7" applyNumberFormat="1" applyFont="1" applyFill="1" applyBorder="1" applyAlignment="1">
      <alignment horizontal="right" vertical="center" shrinkToFit="1"/>
    </xf>
    <xf numFmtId="180" fontId="18" fillId="0" borderId="68" xfId="7" applyNumberFormat="1" applyFont="1" applyFill="1" applyBorder="1" applyAlignment="1">
      <alignment horizontal="right" vertical="center" shrinkToFit="1"/>
    </xf>
    <xf numFmtId="180" fontId="18" fillId="0" borderId="123" xfId="7" applyNumberFormat="1" applyFont="1" applyFill="1" applyBorder="1" applyAlignment="1">
      <alignment horizontal="right" vertical="center" shrinkToFit="1"/>
    </xf>
    <xf numFmtId="180" fontId="18" fillId="0" borderId="99" xfId="7" applyNumberFormat="1" applyFont="1" applyFill="1" applyBorder="1" applyAlignment="1">
      <alignment horizontal="right" vertical="center" shrinkToFit="1"/>
    </xf>
    <xf numFmtId="180" fontId="18" fillId="0" borderId="22" xfId="7" applyNumberFormat="1" applyFont="1" applyFill="1" applyBorder="1" applyAlignment="1">
      <alignment horizontal="right" vertical="center" shrinkToFit="1"/>
    </xf>
    <xf numFmtId="180" fontId="18" fillId="0" borderId="154" xfId="7" applyNumberFormat="1" applyFont="1" applyFill="1" applyBorder="1" applyAlignment="1">
      <alignment horizontal="right" vertical="center" shrinkToFit="1"/>
    </xf>
    <xf numFmtId="180" fontId="18" fillId="3" borderId="16" xfId="7" applyNumberFormat="1" applyFont="1" applyFill="1" applyBorder="1" applyAlignment="1">
      <alignment horizontal="right" vertical="center" shrinkToFit="1"/>
    </xf>
    <xf numFmtId="180" fontId="18" fillId="3" borderId="144" xfId="7" applyNumberFormat="1" applyFont="1" applyFill="1" applyBorder="1" applyAlignment="1">
      <alignment horizontal="right" vertical="center" shrinkToFit="1"/>
    </xf>
    <xf numFmtId="180" fontId="18" fillId="3" borderId="0" xfId="7" applyNumberFormat="1" applyFont="1" applyFill="1" applyBorder="1" applyAlignment="1">
      <alignment horizontal="right" vertical="center" shrinkToFit="1"/>
    </xf>
    <xf numFmtId="180" fontId="18" fillId="3" borderId="145" xfId="7" applyNumberFormat="1" applyFont="1" applyFill="1" applyBorder="1" applyAlignment="1">
      <alignment horizontal="right" vertical="center" shrinkToFit="1"/>
    </xf>
    <xf numFmtId="180" fontId="18" fillId="3" borderId="98" xfId="7" applyNumberFormat="1" applyFont="1" applyFill="1" applyBorder="1" applyAlignment="1">
      <alignment horizontal="right" vertical="center" shrinkToFit="1"/>
    </xf>
    <xf numFmtId="180" fontId="18" fillId="3" borderId="103" xfId="7" applyNumberFormat="1" applyFont="1" applyFill="1" applyBorder="1" applyAlignment="1">
      <alignment horizontal="right" vertical="center" shrinkToFit="1"/>
    </xf>
    <xf numFmtId="178" fontId="18" fillId="4" borderId="27" xfId="7" applyNumberFormat="1" applyFont="1" applyFill="1" applyBorder="1" applyAlignment="1">
      <alignment horizontal="right" vertical="center" shrinkToFit="1"/>
    </xf>
    <xf numFmtId="0" fontId="12" fillId="0" borderId="60" xfId="3" applyFont="1" applyBorder="1" applyAlignment="1" applyProtection="1">
      <alignment horizontal="distributed" vertical="center" indent="1"/>
      <protection locked="0"/>
    </xf>
    <xf numFmtId="0" fontId="12" fillId="0" borderId="61" xfId="3" applyFont="1" applyBorder="1" applyAlignment="1" applyProtection="1">
      <alignment horizontal="distributed" vertical="center" indent="1"/>
      <protection locked="0"/>
    </xf>
    <xf numFmtId="0" fontId="12" fillId="0" borderId="62" xfId="3" applyFont="1" applyBorder="1" applyAlignment="1" applyProtection="1">
      <alignment horizontal="distributed" vertical="center" indent="1"/>
      <protection locked="0"/>
    </xf>
    <xf numFmtId="0" fontId="12" fillId="0" borderId="44" xfId="3" applyFont="1" applyFill="1" applyBorder="1" applyAlignment="1" applyProtection="1">
      <alignment horizontal="distributed" vertical="center" indent="1"/>
      <protection locked="0"/>
    </xf>
    <xf numFmtId="0" fontId="12" fillId="0" borderId="45" xfId="3" applyFont="1" applyFill="1" applyBorder="1" applyAlignment="1" applyProtection="1">
      <alignment horizontal="distributed" vertical="center" indent="1"/>
      <protection locked="0"/>
    </xf>
    <xf numFmtId="0" fontId="12" fillId="0" borderId="46" xfId="3" applyFont="1" applyFill="1" applyBorder="1" applyAlignment="1" applyProtection="1">
      <alignment horizontal="distributed" vertical="center" indent="1"/>
      <protection locked="0"/>
    </xf>
    <xf numFmtId="0" fontId="12" fillId="0" borderId="64" xfId="3" applyFont="1" applyBorder="1" applyAlignment="1" applyProtection="1">
      <alignment horizontal="center" vertical="center" wrapText="1"/>
      <protection locked="0"/>
    </xf>
    <xf numFmtId="0" fontId="12" fillId="0" borderId="65" xfId="3" applyFont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38" fontId="13" fillId="2" borderId="15" xfId="7" applyFont="1" applyFill="1" applyBorder="1" applyAlignment="1">
      <alignment horizontal="center" vertical="center" textRotation="255" shrinkToFit="1"/>
    </xf>
    <xf numFmtId="38" fontId="13" fillId="2" borderId="18" xfId="7" applyFont="1" applyFill="1" applyBorder="1" applyAlignment="1">
      <alignment horizontal="center" vertical="center" textRotation="255" shrinkToFit="1"/>
    </xf>
    <xf numFmtId="38" fontId="13" fillId="2" borderId="25" xfId="7" applyFont="1" applyFill="1" applyBorder="1" applyAlignment="1">
      <alignment horizontal="center" vertical="center" textRotation="255" shrinkToFit="1"/>
    </xf>
    <xf numFmtId="38" fontId="13" fillId="2" borderId="13" xfId="7" applyFont="1" applyFill="1" applyBorder="1" applyAlignment="1">
      <alignment horizontal="center" vertical="center" textRotation="255" wrapText="1" shrinkToFit="1"/>
    </xf>
    <xf numFmtId="38" fontId="13" fillId="2" borderId="16" xfId="7" applyFont="1" applyFill="1" applyBorder="1" applyAlignment="1">
      <alignment horizontal="center" vertical="center" textRotation="255" shrinkToFit="1"/>
    </xf>
    <xf numFmtId="38" fontId="13" fillId="2" borderId="24" xfId="7" applyFont="1" applyFill="1" applyBorder="1" applyAlignment="1">
      <alignment horizontal="center" vertical="center" textRotation="255" shrinkToFit="1"/>
    </xf>
    <xf numFmtId="38" fontId="13" fillId="2" borderId="14" xfId="7" applyFont="1" applyFill="1" applyBorder="1" applyAlignment="1">
      <alignment horizontal="center" vertical="center" textRotation="255" wrapText="1" shrinkToFit="1"/>
    </xf>
    <xf numFmtId="38" fontId="13" fillId="2" borderId="0" xfId="7" applyFont="1" applyFill="1" applyBorder="1" applyAlignment="1">
      <alignment horizontal="center" vertical="center" textRotation="255" shrinkToFit="1"/>
    </xf>
    <xf numFmtId="38" fontId="13" fillId="2" borderId="22" xfId="7" applyFont="1" applyFill="1" applyBorder="1" applyAlignment="1">
      <alignment horizontal="center" vertical="center" textRotation="255" shrinkToFit="1"/>
    </xf>
    <xf numFmtId="0" fontId="11" fillId="3" borderId="26" xfId="2" applyFont="1" applyFill="1" applyBorder="1" applyAlignment="1" applyProtection="1">
      <alignment horizontal="center" vertical="center" shrinkToFit="1"/>
      <protection locked="0"/>
    </xf>
    <xf numFmtId="0" fontId="11" fillId="3" borderId="27" xfId="2" applyFont="1" applyFill="1" applyBorder="1" applyAlignment="1" applyProtection="1">
      <alignment horizontal="center" vertical="center" shrinkToFit="1"/>
      <protection locked="0"/>
    </xf>
    <xf numFmtId="0" fontId="11" fillId="3" borderId="28" xfId="2" applyFont="1" applyFill="1" applyBorder="1" applyAlignment="1" applyProtection="1">
      <alignment horizontal="center" vertical="center" shrinkToFit="1"/>
      <protection locked="0"/>
    </xf>
    <xf numFmtId="38" fontId="13" fillId="2" borderId="124" xfId="7" applyFont="1" applyFill="1" applyBorder="1" applyAlignment="1">
      <alignment horizontal="center" vertical="center" textRotation="255" wrapText="1" shrinkToFit="1"/>
    </xf>
    <xf numFmtId="38" fontId="13" fillId="2" borderId="17" xfId="7" applyFont="1" applyFill="1" applyBorder="1" applyAlignment="1">
      <alignment horizontal="center" vertical="center" textRotation="255" wrapText="1" shrinkToFit="1"/>
    </xf>
    <xf numFmtId="38" fontId="13" fillId="2" borderId="102" xfId="7" applyFont="1" applyFill="1" applyBorder="1" applyAlignment="1">
      <alignment horizontal="center" vertical="center" textRotation="255" wrapText="1" shrinkToFit="1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11" fillId="3" borderId="27" xfId="3" applyFont="1" applyFill="1" applyBorder="1" applyAlignment="1" applyProtection="1">
      <alignment horizontal="center" vertical="center" wrapText="1"/>
      <protection locked="0"/>
    </xf>
    <xf numFmtId="0" fontId="11" fillId="3" borderId="28" xfId="3" applyFont="1" applyFill="1" applyBorder="1" applyAlignment="1" applyProtection="1">
      <alignment horizontal="center" vertical="center" wrapText="1"/>
      <protection locked="0"/>
    </xf>
    <xf numFmtId="0" fontId="12" fillId="0" borderId="44" xfId="3" applyFont="1" applyBorder="1" applyAlignment="1" applyProtection="1">
      <alignment horizontal="distributed" vertical="center" indent="1"/>
      <protection locked="0"/>
    </xf>
    <xf numFmtId="0" fontId="12" fillId="0" borderId="45" xfId="3" applyFont="1" applyBorder="1" applyAlignment="1" applyProtection="1">
      <alignment horizontal="distributed" vertical="center" indent="1"/>
      <protection locked="0"/>
    </xf>
    <xf numFmtId="0" fontId="12" fillId="0" borderId="46" xfId="3" applyFont="1" applyBorder="1" applyAlignment="1" applyProtection="1">
      <alignment horizontal="distributed" vertical="center" indent="1"/>
      <protection locked="0"/>
    </xf>
    <xf numFmtId="38" fontId="11" fillId="2" borderId="11" xfId="7" applyFont="1" applyFill="1" applyBorder="1" applyAlignment="1">
      <alignment horizontal="center" vertical="center"/>
    </xf>
    <xf numFmtId="38" fontId="11" fillId="2" borderId="10" xfId="7" applyFont="1" applyFill="1" applyBorder="1" applyAlignment="1">
      <alignment horizontal="center" vertical="center"/>
    </xf>
    <xf numFmtId="0" fontId="12" fillId="0" borderId="35" xfId="3" applyFont="1" applyBorder="1" applyAlignment="1" applyProtection="1">
      <alignment horizontal="distributed" vertical="center" indent="1"/>
      <protection locked="0"/>
    </xf>
    <xf numFmtId="0" fontId="12" fillId="0" borderId="36" xfId="3" applyFont="1" applyBorder="1" applyAlignment="1" applyProtection="1">
      <alignment horizontal="distributed" vertical="center" indent="1"/>
      <protection locked="0"/>
    </xf>
    <xf numFmtId="0" fontId="12" fillId="0" borderId="37" xfId="3" applyFont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21" xfId="3" applyFont="1" applyFill="1" applyBorder="1" applyAlignment="1" applyProtection="1">
      <alignment horizontal="center" vertical="top"/>
      <protection locked="0"/>
    </xf>
    <xf numFmtId="0" fontId="11" fillId="2" borderId="22" xfId="3" applyFont="1" applyFill="1" applyBorder="1" applyAlignment="1" applyProtection="1">
      <alignment horizontal="center" vertical="top"/>
      <protection locked="0"/>
    </xf>
    <xf numFmtId="0" fontId="11" fillId="2" borderId="23" xfId="3" applyFont="1" applyFill="1" applyBorder="1" applyAlignment="1" applyProtection="1">
      <alignment horizontal="center" vertical="top"/>
      <protection locked="0"/>
    </xf>
    <xf numFmtId="0" fontId="12" fillId="0" borderId="50" xfId="3" applyFont="1" applyBorder="1" applyAlignment="1" applyProtection="1">
      <alignment horizontal="distributed" vertical="center" indent="1"/>
      <protection locked="0"/>
    </xf>
    <xf numFmtId="0" fontId="12" fillId="0" borderId="51" xfId="3" applyFont="1" applyBorder="1" applyAlignment="1" applyProtection="1">
      <alignment horizontal="distributed" vertical="center" indent="1"/>
      <protection locked="0"/>
    </xf>
    <xf numFmtId="0" fontId="12" fillId="0" borderId="52" xfId="3" applyFont="1" applyBorder="1" applyAlignment="1" applyProtection="1">
      <alignment horizontal="distributed" vertical="center" indent="1"/>
      <protection locked="0"/>
    </xf>
    <xf numFmtId="0" fontId="12" fillId="0" borderId="79" xfId="3" applyFont="1" applyBorder="1" applyAlignment="1" applyProtection="1">
      <alignment horizontal="distributed" vertical="center" indent="1"/>
      <protection locked="0"/>
    </xf>
    <xf numFmtId="0" fontId="12" fillId="0" borderId="80" xfId="3" applyFont="1" applyBorder="1" applyAlignment="1" applyProtection="1">
      <alignment horizontal="distributed" vertical="center" indent="1"/>
      <protection locked="0"/>
    </xf>
    <xf numFmtId="0" fontId="12" fillId="0" borderId="81" xfId="3" applyFont="1" applyBorder="1" applyAlignment="1" applyProtection="1">
      <alignment horizontal="distributed" vertical="center" indent="1"/>
      <protection locked="0"/>
    </xf>
    <xf numFmtId="0" fontId="12" fillId="0" borderId="48" xfId="3" applyFont="1" applyBorder="1" applyAlignment="1" applyProtection="1">
      <alignment horizontal="distributed" vertical="center" indent="1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  <xf numFmtId="0" fontId="12" fillId="0" borderId="89" xfId="3" applyFont="1" applyBorder="1" applyAlignment="1" applyProtection="1">
      <alignment horizontal="center" vertical="distributed" textRotation="255" indent="1"/>
      <protection locked="0"/>
    </xf>
    <xf numFmtId="0" fontId="12" fillId="0" borderId="20" xfId="3" applyFont="1" applyBorder="1" applyAlignment="1" applyProtection="1">
      <alignment horizontal="center" vertical="distributed" textRotation="255" indent="1"/>
      <protection locked="0"/>
    </xf>
    <xf numFmtId="0" fontId="12" fillId="0" borderId="90" xfId="3" applyFont="1" applyBorder="1" applyAlignment="1" applyProtection="1">
      <alignment horizontal="center" vertical="distributed" textRotation="255" indent="1"/>
      <protection locked="0"/>
    </xf>
    <xf numFmtId="0" fontId="12" fillId="0" borderId="64" xfId="3" applyFont="1" applyBorder="1" applyAlignment="1" applyProtection="1">
      <alignment horizontal="center" vertical="center" wrapText="1" shrinkToFit="1"/>
      <protection locked="0"/>
    </xf>
    <xf numFmtId="0" fontId="12" fillId="0" borderId="65" xfId="3" applyFont="1" applyBorder="1" applyAlignment="1" applyProtection="1">
      <alignment horizontal="center" vertical="center" shrinkToFit="1"/>
      <protection locked="0"/>
    </xf>
    <xf numFmtId="0" fontId="12" fillId="0" borderId="66" xfId="3" applyFont="1" applyBorder="1" applyAlignment="1" applyProtection="1">
      <alignment horizontal="center" vertical="center" shrinkToFit="1"/>
      <protection locked="0"/>
    </xf>
    <xf numFmtId="0" fontId="15" fillId="4" borderId="21" xfId="3" applyFont="1" applyFill="1" applyBorder="1" applyAlignment="1" applyProtection="1">
      <alignment horizontal="center" vertical="center"/>
      <protection locked="0"/>
    </xf>
    <xf numFmtId="0" fontId="15" fillId="4" borderId="22" xfId="3" applyFont="1" applyFill="1" applyBorder="1" applyAlignment="1" applyProtection="1">
      <alignment horizontal="center" vertical="center"/>
      <protection locked="0"/>
    </xf>
    <xf numFmtId="0" fontId="15" fillId="4" borderId="23" xfId="3" applyFont="1" applyFill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 wrapText="1" shrinkToFit="1"/>
      <protection locked="0"/>
    </xf>
    <xf numFmtId="0" fontId="11" fillId="5" borderId="2" xfId="3" applyFont="1" applyFill="1" applyBorder="1" applyAlignment="1" applyProtection="1">
      <alignment horizontal="center" vertical="center" shrinkToFit="1"/>
      <protection locked="0"/>
    </xf>
    <xf numFmtId="0" fontId="11" fillId="5" borderId="3" xfId="3" applyFont="1" applyFill="1" applyBorder="1" applyAlignment="1" applyProtection="1">
      <alignment horizontal="center" vertical="center" shrinkToFit="1"/>
      <protection locked="0"/>
    </xf>
    <xf numFmtId="0" fontId="12" fillId="0" borderId="69" xfId="3" applyFont="1" applyBorder="1" applyAlignment="1" applyProtection="1">
      <alignment horizontal="center" vertical="center" shrinkToFit="1"/>
      <protection locked="0"/>
    </xf>
    <xf numFmtId="0" fontId="12" fillId="0" borderId="39" xfId="3" applyFont="1" applyBorder="1" applyAlignment="1" applyProtection="1">
      <alignment horizontal="center" vertical="center" shrinkToFit="1"/>
      <protection locked="0"/>
    </xf>
    <xf numFmtId="0" fontId="12" fillId="0" borderId="70" xfId="3" applyFont="1" applyBorder="1" applyAlignment="1" applyProtection="1">
      <alignment horizontal="center" vertical="center" shrinkToFit="1"/>
      <protection locked="0"/>
    </xf>
    <xf numFmtId="0" fontId="12" fillId="0" borderId="71" xfId="3" applyFont="1" applyBorder="1" applyAlignment="1" applyProtection="1">
      <alignment horizontal="center" vertical="center" shrinkToFit="1"/>
      <protection locked="0"/>
    </xf>
    <xf numFmtId="0" fontId="12" fillId="0" borderId="42" xfId="3" applyFont="1" applyBorder="1" applyAlignment="1" applyProtection="1">
      <alignment horizontal="center" vertical="center" shrinkToFit="1"/>
      <protection locked="0"/>
    </xf>
    <xf numFmtId="0" fontId="12" fillId="0" borderId="72" xfId="3" applyFont="1" applyBorder="1" applyAlignment="1" applyProtection="1">
      <alignment horizontal="center" vertical="center" shrinkToFit="1"/>
      <protection locked="0"/>
    </xf>
    <xf numFmtId="0" fontId="12" fillId="0" borderId="73" xfId="3" applyFont="1" applyBorder="1" applyAlignment="1" applyProtection="1">
      <alignment horizontal="center" vertical="center" shrinkToFit="1"/>
      <protection locked="0"/>
    </xf>
    <xf numFmtId="0" fontId="12" fillId="0" borderId="54" xfId="3" applyFont="1" applyBorder="1" applyAlignment="1" applyProtection="1">
      <alignment horizontal="center" vertical="center" shrinkToFit="1"/>
      <protection locked="0"/>
    </xf>
    <xf numFmtId="0" fontId="12" fillId="0" borderId="74" xfId="3" applyFont="1" applyBorder="1" applyAlignment="1" applyProtection="1">
      <alignment horizontal="center" vertical="center" shrinkToFit="1"/>
      <protection locked="0"/>
    </xf>
    <xf numFmtId="0" fontId="11" fillId="3" borderId="26" xfId="3" applyFont="1" applyFill="1" applyBorder="1" applyAlignment="1" applyProtection="1">
      <alignment horizontal="center" vertical="center" shrinkToFit="1"/>
      <protection locked="0"/>
    </xf>
    <xf numFmtId="0" fontId="11" fillId="3" borderId="27" xfId="3" applyFont="1" applyFill="1" applyBorder="1" applyAlignment="1" applyProtection="1">
      <alignment horizontal="center" vertical="center" shrinkToFit="1"/>
      <protection locked="0"/>
    </xf>
    <xf numFmtId="0" fontId="11" fillId="3" borderId="28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1" xfId="3" applyFont="1" applyFill="1" applyBorder="1" applyAlignment="1" applyProtection="1">
      <alignment horizontal="center" vertical="center"/>
      <protection locked="0"/>
    </xf>
    <xf numFmtId="0" fontId="12" fillId="0" borderId="76" xfId="3" applyFont="1" applyBorder="1" applyAlignment="1" applyProtection="1">
      <alignment horizontal="distributed" vertical="center" indent="1"/>
      <protection locked="0"/>
    </xf>
    <xf numFmtId="0" fontId="12" fillId="0" borderId="77" xfId="3" applyFont="1" applyBorder="1" applyAlignment="1" applyProtection="1">
      <alignment horizontal="distributed" vertical="center" indent="1"/>
      <protection locked="0"/>
    </xf>
    <xf numFmtId="0" fontId="12" fillId="0" borderId="78" xfId="3" applyFont="1" applyBorder="1" applyAlignment="1" applyProtection="1">
      <alignment horizontal="distributed" vertical="center" indent="1"/>
      <protection locked="0"/>
    </xf>
    <xf numFmtId="0" fontId="12" fillId="0" borderId="82" xfId="3" applyFont="1" applyBorder="1" applyAlignment="1" applyProtection="1">
      <alignment horizontal="distributed" vertical="center" indent="1"/>
      <protection locked="0"/>
    </xf>
    <xf numFmtId="0" fontId="12" fillId="0" borderId="83" xfId="3" applyFont="1" applyBorder="1" applyAlignment="1" applyProtection="1">
      <alignment horizontal="distributed" vertical="center" indent="1"/>
      <protection locked="0"/>
    </xf>
    <xf numFmtId="0" fontId="12" fillId="0" borderId="84" xfId="3" applyFont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0" fontId="12" fillId="0" borderId="57" xfId="3" applyFont="1" applyBorder="1" applyAlignment="1" applyProtection="1">
      <alignment horizontal="distributed" vertical="center" indent="1"/>
      <protection locked="0"/>
    </xf>
    <xf numFmtId="0" fontId="12" fillId="0" borderId="58" xfId="3" applyFont="1" applyBorder="1" applyAlignment="1" applyProtection="1">
      <alignment horizontal="distributed" vertical="center" indent="1"/>
      <protection locked="0"/>
    </xf>
    <xf numFmtId="0" fontId="12" fillId="0" borderId="59" xfId="3" applyFont="1" applyBorder="1" applyAlignment="1" applyProtection="1">
      <alignment horizontal="distributed" vertical="center" indent="1"/>
      <protection locked="0"/>
    </xf>
    <xf numFmtId="0" fontId="12" fillId="0" borderId="64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65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66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167" xfId="3" applyFont="1" applyBorder="1" applyAlignment="1" applyProtection="1">
      <alignment horizontal="distributed" vertical="center" indent="1"/>
      <protection locked="0"/>
    </xf>
    <xf numFmtId="0" fontId="12" fillId="0" borderId="168" xfId="3" applyFont="1" applyBorder="1" applyAlignment="1" applyProtection="1">
      <alignment horizontal="distributed" vertical="center" indent="1"/>
      <protection locked="0"/>
    </xf>
    <xf numFmtId="0" fontId="12" fillId="0" borderId="65" xfId="3" applyFont="1" applyBorder="1" applyAlignment="1" applyProtection="1">
      <alignment horizontal="center" vertical="center" wrapText="1"/>
      <protection locked="0"/>
    </xf>
    <xf numFmtId="38" fontId="11" fillId="2" borderId="106" xfId="7" applyFont="1" applyFill="1" applyBorder="1" applyAlignment="1">
      <alignment horizontal="center" vertical="center" textRotation="255" shrinkToFit="1"/>
    </xf>
    <xf numFmtId="38" fontId="11" fillId="2" borderId="107" xfId="7" applyFont="1" applyFill="1" applyBorder="1" applyAlignment="1">
      <alignment horizontal="center" vertical="center" textRotation="255" shrinkToFit="1"/>
    </xf>
    <xf numFmtId="38" fontId="11" fillId="2" borderId="108" xfId="7" applyFont="1" applyFill="1" applyBorder="1" applyAlignment="1">
      <alignment horizontal="center" vertical="center" textRotation="255" shrinkToFit="1"/>
    </xf>
    <xf numFmtId="38" fontId="13" fillId="2" borderId="12" xfId="7" applyFont="1" applyFill="1" applyBorder="1" applyAlignment="1">
      <alignment horizontal="center" vertical="center" textRotation="255" shrinkToFit="1"/>
    </xf>
    <xf numFmtId="38" fontId="13" fillId="2" borderId="4" xfId="7" applyFont="1" applyFill="1" applyBorder="1" applyAlignment="1">
      <alignment horizontal="center" vertical="center" textRotation="255" shrinkToFit="1"/>
    </xf>
    <xf numFmtId="38" fontId="13" fillId="2" borderId="21" xfId="7" applyFont="1" applyFill="1" applyBorder="1" applyAlignment="1">
      <alignment horizontal="center" vertical="center" textRotation="255" shrinkToFit="1"/>
    </xf>
    <xf numFmtId="38" fontId="13" fillId="2" borderId="102" xfId="7" applyFont="1" applyFill="1" applyBorder="1" applyAlignment="1">
      <alignment horizontal="center" vertical="center" textRotation="255" shrinkToFit="1"/>
    </xf>
    <xf numFmtId="38" fontId="13" fillId="2" borderId="41" xfId="7" applyFont="1" applyFill="1" applyBorder="1" applyAlignment="1">
      <alignment horizontal="center" vertical="center" textRotation="255" wrapText="1" shrinkToFit="1"/>
    </xf>
    <xf numFmtId="38" fontId="13" fillId="2" borderId="42" xfId="7" applyFont="1" applyFill="1" applyBorder="1" applyAlignment="1">
      <alignment horizontal="center" vertical="center" textRotation="255" shrinkToFit="1"/>
    </xf>
    <xf numFmtId="38" fontId="13" fillId="2" borderId="68" xfId="7" applyFont="1" applyFill="1" applyBorder="1" applyAlignment="1">
      <alignment horizontal="center" vertical="center" textRotation="255" shrinkToFit="1"/>
    </xf>
    <xf numFmtId="38" fontId="13" fillId="2" borderId="0" xfId="7" applyFont="1" applyFill="1" applyBorder="1" applyAlignment="1">
      <alignment horizontal="center" vertical="center" textRotation="255" wrapText="1" shrinkToFit="1"/>
    </xf>
    <xf numFmtId="38" fontId="13" fillId="2" borderId="42" xfId="7" applyFont="1" applyFill="1" applyBorder="1" applyAlignment="1">
      <alignment horizontal="center" vertical="center" textRotation="255" wrapText="1" shrinkToFit="1"/>
    </xf>
    <xf numFmtId="38" fontId="13" fillId="2" borderId="68" xfId="7" applyFont="1" applyFill="1" applyBorder="1" applyAlignment="1">
      <alignment horizontal="center" vertical="center" textRotation="255" wrapText="1" shrinkToFit="1"/>
    </xf>
    <xf numFmtId="38" fontId="11" fillId="2" borderId="1" xfId="7" applyFont="1" applyFill="1" applyBorder="1" applyAlignment="1">
      <alignment horizontal="center" vertical="center" wrapText="1"/>
    </xf>
    <xf numFmtId="38" fontId="11" fillId="2" borderId="2" xfId="7" applyFont="1" applyFill="1" applyBorder="1" applyAlignment="1">
      <alignment horizontal="center" vertical="center" wrapText="1"/>
    </xf>
    <xf numFmtId="38" fontId="11" fillId="2" borderId="2" xfId="7" applyFont="1" applyFill="1" applyBorder="1" applyAlignment="1">
      <alignment horizontal="center" vertical="center"/>
    </xf>
    <xf numFmtId="38" fontId="11" fillId="2" borderId="3" xfId="7" applyFont="1" applyFill="1" applyBorder="1" applyAlignment="1">
      <alignment horizontal="center" vertical="center"/>
    </xf>
    <xf numFmtId="38" fontId="11" fillId="2" borderId="6" xfId="7" applyFont="1" applyFill="1" applyBorder="1" applyAlignment="1">
      <alignment horizontal="center" vertical="center"/>
    </xf>
    <xf numFmtId="38" fontId="11" fillId="2" borderId="7" xfId="7" applyFont="1" applyFill="1" applyBorder="1" applyAlignment="1">
      <alignment horizontal="center" vertical="center"/>
    </xf>
    <xf numFmtId="38" fontId="11" fillId="2" borderId="8" xfId="7" applyFont="1" applyFill="1" applyBorder="1" applyAlignment="1">
      <alignment horizontal="center" vertical="center"/>
    </xf>
    <xf numFmtId="38" fontId="11" fillId="2" borderId="9" xfId="7" applyFont="1" applyFill="1" applyBorder="1" applyAlignment="1">
      <alignment horizontal="center" vertical="center"/>
    </xf>
    <xf numFmtId="38" fontId="11" fillId="2" borderId="117" xfId="7" applyFont="1" applyFill="1" applyBorder="1" applyAlignment="1">
      <alignment horizontal="center" vertical="center"/>
    </xf>
    <xf numFmtId="38" fontId="11" fillId="2" borderId="138" xfId="7" applyFont="1" applyFill="1" applyBorder="1" applyAlignment="1">
      <alignment horizontal="center" vertical="center"/>
    </xf>
    <xf numFmtId="38" fontId="13" fillId="2" borderId="144" xfId="7" applyFont="1" applyFill="1" applyBorder="1" applyAlignment="1">
      <alignment horizontal="center" vertical="center" textRotation="255" wrapText="1" shrinkToFit="1"/>
    </xf>
    <xf numFmtId="38" fontId="13" fillId="2" borderId="97" xfId="7" applyFont="1" applyFill="1" applyBorder="1" applyAlignment="1">
      <alignment horizontal="center" vertical="center" textRotation="255" wrapText="1" shrinkToFit="1"/>
    </xf>
    <xf numFmtId="38" fontId="13" fillId="2" borderId="98" xfId="7" applyFont="1" applyFill="1" applyBorder="1" applyAlignment="1">
      <alignment horizontal="center" vertical="center" textRotation="255" wrapText="1" shrinkToFit="1"/>
    </xf>
    <xf numFmtId="38" fontId="13" fillId="2" borderId="99" xfId="7" applyFont="1" applyFill="1" applyBorder="1" applyAlignment="1">
      <alignment horizontal="center" vertical="center" textRotation="255" wrapText="1" shrinkToFit="1"/>
    </xf>
    <xf numFmtId="38" fontId="11" fillId="2" borderId="4" xfId="7" applyFont="1" applyFill="1" applyBorder="1" applyAlignment="1">
      <alignment horizontal="center" vertical="center" wrapText="1"/>
    </xf>
    <xf numFmtId="38" fontId="11" fillId="2" borderId="0" xfId="7" applyFont="1" applyFill="1" applyBorder="1" applyAlignment="1">
      <alignment horizontal="center" vertical="center" wrapText="1"/>
    </xf>
    <xf numFmtId="38" fontId="11" fillId="2" borderId="3" xfId="7" applyFont="1" applyFill="1" applyBorder="1" applyAlignment="1">
      <alignment horizontal="center" vertical="center" wrapText="1"/>
    </xf>
    <xf numFmtId="38" fontId="11" fillId="2" borderId="5" xfId="7" applyFont="1" applyFill="1" applyBorder="1" applyAlignment="1">
      <alignment horizontal="center" vertical="center" wrapText="1"/>
    </xf>
    <xf numFmtId="38" fontId="20" fillId="2" borderId="139" xfId="7" applyFont="1" applyFill="1" applyBorder="1" applyAlignment="1">
      <alignment horizontal="center" vertical="center" textRotation="255" wrapText="1" shrinkToFit="1"/>
    </xf>
    <xf numFmtId="38" fontId="20" fillId="2" borderId="131" xfId="7" applyFont="1" applyFill="1" applyBorder="1" applyAlignment="1">
      <alignment horizontal="center" vertical="center" textRotation="255" wrapText="1" shrinkToFit="1"/>
    </xf>
    <xf numFmtId="38" fontId="13" fillId="2" borderId="16" xfId="7" applyFont="1" applyFill="1" applyBorder="1" applyAlignment="1">
      <alignment horizontal="center" vertical="center" textRotation="255" wrapText="1" shrinkToFit="1"/>
    </xf>
    <xf numFmtId="38" fontId="11" fillId="2" borderId="163" xfId="7" applyFont="1" applyFill="1" applyBorder="1" applyAlignment="1">
      <alignment horizontal="center" vertical="center" textRotation="255" shrinkToFit="1"/>
    </xf>
    <xf numFmtId="38" fontId="11" fillId="2" borderId="164" xfId="7" applyFont="1" applyFill="1" applyBorder="1" applyAlignment="1">
      <alignment horizontal="center" vertical="center" textRotation="255" shrinkToFit="1"/>
    </xf>
    <xf numFmtId="38" fontId="13" fillId="2" borderId="24" xfId="7" applyFont="1" applyFill="1" applyBorder="1" applyAlignment="1">
      <alignment horizontal="center" vertical="center" textRotation="255" wrapText="1" shrinkToFit="1"/>
    </xf>
  </cellXfs>
  <cellStyles count="9">
    <cellStyle name="桁区切り" xfId="7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 4" xfId="1" xr:uid="{00000000-0005-0000-0000-000006000000}"/>
    <cellStyle name="標準 5" xfId="8" xr:uid="{00000000-0005-0000-0000-000007000000}"/>
    <cellStyle name="標準_報道資料(２校種教科別志願者)" xfId="3" xr:uid="{00000000-0005-0000-0000-000008000000}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7</xdr:row>
      <xdr:rowOff>366452</xdr:rowOff>
    </xdr:from>
    <xdr:to>
      <xdr:col>28</xdr:col>
      <xdr:colOff>526473</xdr:colOff>
      <xdr:row>9</xdr:row>
      <xdr:rowOff>27708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C9793-13DD-4F4C-8554-197BA97E2730}"/>
            </a:ext>
          </a:extLst>
        </xdr:cNvPr>
        <xdr:cNvSpPr txBox="1"/>
      </xdr:nvSpPr>
      <xdr:spPr>
        <a:xfrm>
          <a:off x="20989636" y="263859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29</xdr:col>
      <xdr:colOff>789706</xdr:colOff>
      <xdr:row>8</xdr:row>
      <xdr:rowOff>13854</xdr:rowOff>
    </xdr:from>
    <xdr:to>
      <xdr:col>30</xdr:col>
      <xdr:colOff>526469</xdr:colOff>
      <xdr:row>9</xdr:row>
      <xdr:rowOff>63038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C81CC3-E1E6-4382-AD40-C2097CACD8C6}"/>
            </a:ext>
          </a:extLst>
        </xdr:cNvPr>
        <xdr:cNvSpPr txBox="1"/>
      </xdr:nvSpPr>
      <xdr:spPr>
        <a:xfrm>
          <a:off x="22569051" y="26739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27</xdr:col>
      <xdr:colOff>775853</xdr:colOff>
      <xdr:row>18</xdr:row>
      <xdr:rowOff>13856</xdr:rowOff>
    </xdr:from>
    <xdr:to>
      <xdr:col>28</xdr:col>
      <xdr:colOff>512617</xdr:colOff>
      <xdr:row>19</xdr:row>
      <xdr:rowOff>63039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003C3A-2AB0-466F-8ACA-50558DDD812D}"/>
            </a:ext>
          </a:extLst>
        </xdr:cNvPr>
        <xdr:cNvSpPr txBox="1"/>
      </xdr:nvSpPr>
      <xdr:spPr>
        <a:xfrm>
          <a:off x="20975780" y="6553201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31</xdr:col>
      <xdr:colOff>13853</xdr:colOff>
      <xdr:row>18</xdr:row>
      <xdr:rowOff>0</xdr:rowOff>
    </xdr:from>
    <xdr:to>
      <xdr:col>31</xdr:col>
      <xdr:colOff>540326</xdr:colOff>
      <xdr:row>19</xdr:row>
      <xdr:rowOff>49183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8951C9-2B0B-4039-9A11-582C17C99C6C}"/>
            </a:ext>
          </a:extLst>
        </xdr:cNvPr>
        <xdr:cNvSpPr txBox="1"/>
      </xdr:nvSpPr>
      <xdr:spPr>
        <a:xfrm>
          <a:off x="23372617" y="65393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27</xdr:col>
      <xdr:colOff>775853</xdr:colOff>
      <xdr:row>14</xdr:row>
      <xdr:rowOff>1</xdr:rowOff>
    </xdr:from>
    <xdr:to>
      <xdr:col>28</xdr:col>
      <xdr:colOff>512617</xdr:colOff>
      <xdr:row>15</xdr:row>
      <xdr:rowOff>49184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CA6964-B4E1-4D4B-9E75-DE8F14E22641}"/>
            </a:ext>
          </a:extLst>
        </xdr:cNvPr>
        <xdr:cNvSpPr txBox="1"/>
      </xdr:nvSpPr>
      <xdr:spPr>
        <a:xfrm>
          <a:off x="20975780" y="498763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27</xdr:col>
      <xdr:colOff>775855</xdr:colOff>
      <xdr:row>12</xdr:row>
      <xdr:rowOff>346364</xdr:rowOff>
    </xdr:from>
    <xdr:to>
      <xdr:col>28</xdr:col>
      <xdr:colOff>512619</xdr:colOff>
      <xdr:row>14</xdr:row>
      <xdr:rowOff>7621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FE4F4A-08B3-40C2-A8AB-5E959DEEDD7D}"/>
            </a:ext>
          </a:extLst>
        </xdr:cNvPr>
        <xdr:cNvSpPr txBox="1"/>
      </xdr:nvSpPr>
      <xdr:spPr>
        <a:xfrm>
          <a:off x="20975782" y="4558146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29</xdr:col>
      <xdr:colOff>762000</xdr:colOff>
      <xdr:row>13</xdr:row>
      <xdr:rowOff>13855</xdr:rowOff>
    </xdr:from>
    <xdr:to>
      <xdr:col>31</xdr:col>
      <xdr:colOff>498763</xdr:colOff>
      <xdr:row>14</xdr:row>
      <xdr:rowOff>63039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31AA564-DAB0-40B9-85CD-A2E3E7966A0F}"/>
            </a:ext>
          </a:extLst>
        </xdr:cNvPr>
        <xdr:cNvSpPr txBox="1"/>
      </xdr:nvSpPr>
      <xdr:spPr>
        <a:xfrm>
          <a:off x="22541345" y="4613564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11</xdr:row>
      <xdr:rowOff>360218</xdr:rowOff>
    </xdr:from>
    <xdr:to>
      <xdr:col>28</xdr:col>
      <xdr:colOff>526473</xdr:colOff>
      <xdr:row>13</xdr:row>
      <xdr:rowOff>21475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C7D3E7-700D-4D14-AE2C-6B1D69FC5833}"/>
            </a:ext>
          </a:extLst>
        </xdr:cNvPr>
        <xdr:cNvSpPr txBox="1"/>
      </xdr:nvSpPr>
      <xdr:spPr>
        <a:xfrm>
          <a:off x="20989636" y="4184073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29</xdr:col>
      <xdr:colOff>762001</xdr:colOff>
      <xdr:row>12</xdr:row>
      <xdr:rowOff>41563</xdr:rowOff>
    </xdr:from>
    <xdr:to>
      <xdr:col>30</xdr:col>
      <xdr:colOff>609600</xdr:colOff>
      <xdr:row>13</xdr:row>
      <xdr:rowOff>76893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100290-07B3-470B-BA73-E14101183ABC}"/>
            </a:ext>
          </a:extLst>
        </xdr:cNvPr>
        <xdr:cNvSpPr txBox="1"/>
      </xdr:nvSpPr>
      <xdr:spPr>
        <a:xfrm>
          <a:off x="22541346" y="4253345"/>
          <a:ext cx="637309" cy="423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31</xdr:col>
      <xdr:colOff>27709</xdr:colOff>
      <xdr:row>12</xdr:row>
      <xdr:rowOff>41564</xdr:rowOff>
    </xdr:from>
    <xdr:to>
      <xdr:col>31</xdr:col>
      <xdr:colOff>665018</xdr:colOff>
      <xdr:row>13</xdr:row>
      <xdr:rowOff>76894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32DFF6-6158-43A4-9E8C-612411197272}"/>
            </a:ext>
          </a:extLst>
        </xdr:cNvPr>
        <xdr:cNvSpPr txBox="1"/>
      </xdr:nvSpPr>
      <xdr:spPr>
        <a:xfrm>
          <a:off x="23386473" y="4253346"/>
          <a:ext cx="637309" cy="423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13855</xdr:colOff>
      <xdr:row>52</xdr:row>
      <xdr:rowOff>346364</xdr:rowOff>
    </xdr:from>
    <xdr:to>
      <xdr:col>28</xdr:col>
      <xdr:colOff>540328</xdr:colOff>
      <xdr:row>54</xdr:row>
      <xdr:rowOff>7621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DD235D-C697-43C2-A719-1ADACEE8A6B8}"/>
            </a:ext>
          </a:extLst>
        </xdr:cNvPr>
        <xdr:cNvSpPr txBox="1"/>
      </xdr:nvSpPr>
      <xdr:spPr>
        <a:xfrm>
          <a:off x="21003491" y="2007523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52</xdr:row>
      <xdr:rowOff>360218</xdr:rowOff>
    </xdr:from>
    <xdr:to>
      <xdr:col>30</xdr:col>
      <xdr:colOff>526473</xdr:colOff>
      <xdr:row>54</xdr:row>
      <xdr:rowOff>21475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AB711C-00A5-4F50-92B0-D502EFC674E8}"/>
            </a:ext>
          </a:extLst>
        </xdr:cNvPr>
        <xdr:cNvSpPr txBox="1"/>
      </xdr:nvSpPr>
      <xdr:spPr>
        <a:xfrm>
          <a:off x="22569055" y="20089091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29</xdr:col>
      <xdr:colOff>775856</xdr:colOff>
      <xdr:row>64</xdr:row>
      <xdr:rowOff>27709</xdr:rowOff>
    </xdr:from>
    <xdr:to>
      <xdr:col>30</xdr:col>
      <xdr:colOff>512619</xdr:colOff>
      <xdr:row>65</xdr:row>
      <xdr:rowOff>76893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F613582-BDD7-4249-80AA-55E66F1425AE}"/>
            </a:ext>
          </a:extLst>
        </xdr:cNvPr>
        <xdr:cNvSpPr txBox="1"/>
      </xdr:nvSpPr>
      <xdr:spPr>
        <a:xfrm>
          <a:off x="22555201" y="24411709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29</xdr:col>
      <xdr:colOff>762002</xdr:colOff>
      <xdr:row>65</xdr:row>
      <xdr:rowOff>1</xdr:rowOff>
    </xdr:from>
    <xdr:to>
      <xdr:col>30</xdr:col>
      <xdr:colOff>374074</xdr:colOff>
      <xdr:row>65</xdr:row>
      <xdr:rowOff>360219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9332719-28BF-4378-BA09-2357C026DAA8}"/>
            </a:ext>
          </a:extLst>
        </xdr:cNvPr>
        <xdr:cNvSpPr txBox="1"/>
      </xdr:nvSpPr>
      <xdr:spPr>
        <a:xfrm>
          <a:off x="22541347" y="24771928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66</xdr:row>
      <xdr:rowOff>0</xdr:rowOff>
    </xdr:from>
    <xdr:to>
      <xdr:col>30</xdr:col>
      <xdr:colOff>401782</xdr:colOff>
      <xdr:row>66</xdr:row>
      <xdr:rowOff>360218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F185F0B-2FDE-4DE6-BD8C-BE8592A63824}"/>
            </a:ext>
          </a:extLst>
        </xdr:cNvPr>
        <xdr:cNvSpPr txBox="1"/>
      </xdr:nvSpPr>
      <xdr:spPr>
        <a:xfrm>
          <a:off x="22569055" y="25159855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69</xdr:row>
      <xdr:rowOff>0</xdr:rowOff>
    </xdr:from>
    <xdr:to>
      <xdr:col>30</xdr:col>
      <xdr:colOff>401782</xdr:colOff>
      <xdr:row>69</xdr:row>
      <xdr:rowOff>360218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F166FF-C09F-465B-9C24-06B50A17A32F}"/>
            </a:ext>
          </a:extLst>
        </xdr:cNvPr>
        <xdr:cNvSpPr txBox="1"/>
      </xdr:nvSpPr>
      <xdr:spPr>
        <a:xfrm>
          <a:off x="22569055" y="26323636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69</xdr:row>
      <xdr:rowOff>0</xdr:rowOff>
    </xdr:from>
    <xdr:to>
      <xdr:col>28</xdr:col>
      <xdr:colOff>401782</xdr:colOff>
      <xdr:row>69</xdr:row>
      <xdr:rowOff>360218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1A836E-D013-4EC4-9A74-1F7EF9367F39}"/>
            </a:ext>
          </a:extLst>
        </xdr:cNvPr>
        <xdr:cNvSpPr txBox="1"/>
      </xdr:nvSpPr>
      <xdr:spPr>
        <a:xfrm>
          <a:off x="20989636" y="26323636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76</xdr:row>
      <xdr:rowOff>27709</xdr:rowOff>
    </xdr:from>
    <xdr:to>
      <xdr:col>30</xdr:col>
      <xdr:colOff>401782</xdr:colOff>
      <xdr:row>77</xdr:row>
      <xdr:rowOff>-1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DA426FA-6D65-4FA3-A647-3B972BAFD9A4}"/>
            </a:ext>
          </a:extLst>
        </xdr:cNvPr>
        <xdr:cNvSpPr txBox="1"/>
      </xdr:nvSpPr>
      <xdr:spPr>
        <a:xfrm>
          <a:off x="22569055" y="29066836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76</xdr:row>
      <xdr:rowOff>374073</xdr:rowOff>
    </xdr:from>
    <xdr:to>
      <xdr:col>28</xdr:col>
      <xdr:colOff>401782</xdr:colOff>
      <xdr:row>77</xdr:row>
      <xdr:rowOff>346363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A6789D7-B9A8-43AE-A622-34967E6632E3}"/>
            </a:ext>
          </a:extLst>
        </xdr:cNvPr>
        <xdr:cNvSpPr txBox="1"/>
      </xdr:nvSpPr>
      <xdr:spPr>
        <a:xfrm>
          <a:off x="20989636" y="29413200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75</xdr:row>
      <xdr:rowOff>0</xdr:rowOff>
    </xdr:from>
    <xdr:to>
      <xdr:col>28</xdr:col>
      <xdr:colOff>401782</xdr:colOff>
      <xdr:row>75</xdr:row>
      <xdr:rowOff>360218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2F0B758-1EA5-4281-974A-42BE79407AD5}"/>
            </a:ext>
          </a:extLst>
        </xdr:cNvPr>
        <xdr:cNvSpPr txBox="1"/>
      </xdr:nvSpPr>
      <xdr:spPr>
        <a:xfrm>
          <a:off x="20989636" y="28651200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76</xdr:row>
      <xdr:rowOff>0</xdr:rowOff>
    </xdr:from>
    <xdr:to>
      <xdr:col>28</xdr:col>
      <xdr:colOff>401782</xdr:colOff>
      <xdr:row>76</xdr:row>
      <xdr:rowOff>360218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4FAB73E-3F65-42A0-B955-00096D2CA726}"/>
            </a:ext>
          </a:extLst>
        </xdr:cNvPr>
        <xdr:cNvSpPr txBox="1"/>
      </xdr:nvSpPr>
      <xdr:spPr>
        <a:xfrm>
          <a:off x="20989636" y="29039127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75</xdr:row>
      <xdr:rowOff>0</xdr:rowOff>
    </xdr:from>
    <xdr:to>
      <xdr:col>30</xdr:col>
      <xdr:colOff>401782</xdr:colOff>
      <xdr:row>75</xdr:row>
      <xdr:rowOff>360218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4EF3FDD-DC78-407E-BBBA-3571B293E089}"/>
            </a:ext>
          </a:extLst>
        </xdr:cNvPr>
        <xdr:cNvSpPr txBox="1"/>
      </xdr:nvSpPr>
      <xdr:spPr>
        <a:xfrm>
          <a:off x="22569055" y="28651200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81</xdr:row>
      <xdr:rowOff>27708</xdr:rowOff>
    </xdr:from>
    <xdr:to>
      <xdr:col>30</xdr:col>
      <xdr:colOff>401782</xdr:colOff>
      <xdr:row>82</xdr:row>
      <xdr:rowOff>-1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DEC0712-3C9D-404E-8C81-9EA8DF762DBC}"/>
            </a:ext>
          </a:extLst>
        </xdr:cNvPr>
        <xdr:cNvSpPr txBox="1"/>
      </xdr:nvSpPr>
      <xdr:spPr>
        <a:xfrm>
          <a:off x="22569055" y="31006472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82</xdr:row>
      <xdr:rowOff>360218</xdr:rowOff>
    </xdr:from>
    <xdr:to>
      <xdr:col>28</xdr:col>
      <xdr:colOff>401782</xdr:colOff>
      <xdr:row>83</xdr:row>
      <xdr:rowOff>332509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81D82EB-B661-4405-A665-07131616B58D}"/>
            </a:ext>
          </a:extLst>
        </xdr:cNvPr>
        <xdr:cNvSpPr txBox="1"/>
      </xdr:nvSpPr>
      <xdr:spPr>
        <a:xfrm>
          <a:off x="20989636" y="31726909"/>
          <a:ext cx="401782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526473</xdr:colOff>
      <xdr:row>9</xdr:row>
      <xdr:rowOff>49184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DFD329D-B664-4E63-A3F7-CB1330832BFC}"/>
            </a:ext>
          </a:extLst>
        </xdr:cNvPr>
        <xdr:cNvSpPr txBox="1"/>
      </xdr:nvSpPr>
      <xdr:spPr>
        <a:xfrm>
          <a:off x="26517600" y="2660073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12</xdr:row>
      <xdr:rowOff>0</xdr:rowOff>
    </xdr:from>
    <xdr:to>
      <xdr:col>35</xdr:col>
      <xdr:colOff>526473</xdr:colOff>
      <xdr:row>13</xdr:row>
      <xdr:rowOff>49184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634D35C-2A90-42B7-ACA3-63284A867B66}"/>
            </a:ext>
          </a:extLst>
        </xdr:cNvPr>
        <xdr:cNvSpPr txBox="1"/>
      </xdr:nvSpPr>
      <xdr:spPr>
        <a:xfrm>
          <a:off x="26517600" y="4211782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13</xdr:row>
      <xdr:rowOff>0</xdr:rowOff>
    </xdr:from>
    <xdr:to>
      <xdr:col>35</xdr:col>
      <xdr:colOff>526473</xdr:colOff>
      <xdr:row>14</xdr:row>
      <xdr:rowOff>49184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B7F8E4F-718A-471A-99B8-C842A01E9997}"/>
            </a:ext>
          </a:extLst>
        </xdr:cNvPr>
        <xdr:cNvSpPr txBox="1"/>
      </xdr:nvSpPr>
      <xdr:spPr>
        <a:xfrm>
          <a:off x="26517600" y="4599709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14</xdr:row>
      <xdr:rowOff>0</xdr:rowOff>
    </xdr:from>
    <xdr:to>
      <xdr:col>35</xdr:col>
      <xdr:colOff>526473</xdr:colOff>
      <xdr:row>15</xdr:row>
      <xdr:rowOff>49183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8070215-A019-4BA0-9E56-DB2915F5215A}"/>
            </a:ext>
          </a:extLst>
        </xdr:cNvPr>
        <xdr:cNvSpPr txBox="1"/>
      </xdr:nvSpPr>
      <xdr:spPr>
        <a:xfrm>
          <a:off x="26517600" y="4987636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18</xdr:row>
      <xdr:rowOff>0</xdr:rowOff>
    </xdr:from>
    <xdr:to>
      <xdr:col>35</xdr:col>
      <xdr:colOff>526473</xdr:colOff>
      <xdr:row>19</xdr:row>
      <xdr:rowOff>49183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8E95905-39F1-431E-A21C-F79F7BFC50BF}"/>
            </a:ext>
          </a:extLst>
        </xdr:cNvPr>
        <xdr:cNvSpPr txBox="1"/>
      </xdr:nvSpPr>
      <xdr:spPr>
        <a:xfrm>
          <a:off x="26517600" y="65393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9</xdr:row>
      <xdr:rowOff>0</xdr:rowOff>
    </xdr:from>
    <xdr:to>
      <xdr:col>28</xdr:col>
      <xdr:colOff>526473</xdr:colOff>
      <xdr:row>10</xdr:row>
      <xdr:rowOff>49184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180BE3F-48EE-4B22-822B-0CB57B59A38A}"/>
            </a:ext>
          </a:extLst>
        </xdr:cNvPr>
        <xdr:cNvSpPr txBox="1"/>
      </xdr:nvSpPr>
      <xdr:spPr>
        <a:xfrm>
          <a:off x="20989636" y="30480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9</xdr:row>
      <xdr:rowOff>0</xdr:rowOff>
    </xdr:from>
    <xdr:to>
      <xdr:col>30</xdr:col>
      <xdr:colOff>526473</xdr:colOff>
      <xdr:row>10</xdr:row>
      <xdr:rowOff>49184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32D0114-E4B4-4E49-B829-FF5D6A9DC6E8}"/>
            </a:ext>
          </a:extLst>
        </xdr:cNvPr>
        <xdr:cNvSpPr txBox="1"/>
      </xdr:nvSpPr>
      <xdr:spPr>
        <a:xfrm>
          <a:off x="22569055" y="30480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31</xdr:col>
      <xdr:colOff>0</xdr:colOff>
      <xdr:row>9</xdr:row>
      <xdr:rowOff>0</xdr:rowOff>
    </xdr:from>
    <xdr:to>
      <xdr:col>31</xdr:col>
      <xdr:colOff>526473</xdr:colOff>
      <xdr:row>10</xdr:row>
      <xdr:rowOff>49184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5818C35-62D2-4182-AB57-518F22323330}"/>
            </a:ext>
          </a:extLst>
        </xdr:cNvPr>
        <xdr:cNvSpPr txBox="1"/>
      </xdr:nvSpPr>
      <xdr:spPr>
        <a:xfrm>
          <a:off x="23358764" y="30480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51</xdr:row>
      <xdr:rowOff>0</xdr:rowOff>
    </xdr:from>
    <xdr:to>
      <xdr:col>28</xdr:col>
      <xdr:colOff>526473</xdr:colOff>
      <xdr:row>52</xdr:row>
      <xdr:rowOff>49183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C10FB35-0E94-4F5D-8694-C32F15EE9BB5}"/>
            </a:ext>
          </a:extLst>
        </xdr:cNvPr>
        <xdr:cNvSpPr txBox="1"/>
      </xdr:nvSpPr>
      <xdr:spPr>
        <a:xfrm>
          <a:off x="20989636" y="193409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51</xdr:row>
      <xdr:rowOff>0</xdr:rowOff>
    </xdr:from>
    <xdr:to>
      <xdr:col>30</xdr:col>
      <xdr:colOff>526473</xdr:colOff>
      <xdr:row>52</xdr:row>
      <xdr:rowOff>49183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EB07AB1-15E3-48AC-BC70-A3A41FE0BFAB}"/>
            </a:ext>
          </a:extLst>
        </xdr:cNvPr>
        <xdr:cNvSpPr txBox="1"/>
      </xdr:nvSpPr>
      <xdr:spPr>
        <a:xfrm>
          <a:off x="22569055" y="193409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53</xdr:row>
      <xdr:rowOff>0</xdr:rowOff>
    </xdr:from>
    <xdr:to>
      <xdr:col>35</xdr:col>
      <xdr:colOff>526473</xdr:colOff>
      <xdr:row>54</xdr:row>
      <xdr:rowOff>49184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DC95528-AF24-43AE-B829-8D9C43AD2318}"/>
            </a:ext>
          </a:extLst>
        </xdr:cNvPr>
        <xdr:cNvSpPr txBox="1"/>
      </xdr:nvSpPr>
      <xdr:spPr>
        <a:xfrm>
          <a:off x="26517600" y="201168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51</xdr:row>
      <xdr:rowOff>0</xdr:rowOff>
    </xdr:from>
    <xdr:to>
      <xdr:col>35</xdr:col>
      <xdr:colOff>526473</xdr:colOff>
      <xdr:row>52</xdr:row>
      <xdr:rowOff>49183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E27319-8D99-4270-BF82-3D6BC9F9384C}"/>
            </a:ext>
          </a:extLst>
        </xdr:cNvPr>
        <xdr:cNvSpPr txBox="1"/>
      </xdr:nvSpPr>
      <xdr:spPr>
        <a:xfrm>
          <a:off x="26517600" y="193409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62</xdr:row>
      <xdr:rowOff>0</xdr:rowOff>
    </xdr:from>
    <xdr:to>
      <xdr:col>30</xdr:col>
      <xdr:colOff>526473</xdr:colOff>
      <xdr:row>63</xdr:row>
      <xdr:rowOff>49183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6CB56C1-9B79-4C40-95BF-B1A6CB013946}"/>
            </a:ext>
          </a:extLst>
        </xdr:cNvPr>
        <xdr:cNvSpPr txBox="1"/>
      </xdr:nvSpPr>
      <xdr:spPr>
        <a:xfrm>
          <a:off x="22569055" y="236081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62</xdr:row>
      <xdr:rowOff>0</xdr:rowOff>
    </xdr:from>
    <xdr:to>
      <xdr:col>35</xdr:col>
      <xdr:colOff>526473</xdr:colOff>
      <xdr:row>63</xdr:row>
      <xdr:rowOff>49183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44E3C2A-A40D-4ED1-8A12-A9665CF93BE9}"/>
            </a:ext>
          </a:extLst>
        </xdr:cNvPr>
        <xdr:cNvSpPr txBox="1"/>
      </xdr:nvSpPr>
      <xdr:spPr>
        <a:xfrm>
          <a:off x="26517600" y="236081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66</xdr:row>
      <xdr:rowOff>0</xdr:rowOff>
    </xdr:from>
    <xdr:to>
      <xdr:col>35</xdr:col>
      <xdr:colOff>526473</xdr:colOff>
      <xdr:row>67</xdr:row>
      <xdr:rowOff>49184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1CCA823-2BB9-4F1E-BC1F-7B41DDF05618}"/>
            </a:ext>
          </a:extLst>
        </xdr:cNvPr>
        <xdr:cNvSpPr txBox="1"/>
      </xdr:nvSpPr>
      <xdr:spPr>
        <a:xfrm>
          <a:off x="26517600" y="2515985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65</xdr:row>
      <xdr:rowOff>0</xdr:rowOff>
    </xdr:from>
    <xdr:to>
      <xdr:col>35</xdr:col>
      <xdr:colOff>526473</xdr:colOff>
      <xdr:row>66</xdr:row>
      <xdr:rowOff>49183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6D384E4-DF0D-4B56-9285-BCDCA9EF6D16}"/>
            </a:ext>
          </a:extLst>
        </xdr:cNvPr>
        <xdr:cNvSpPr txBox="1"/>
      </xdr:nvSpPr>
      <xdr:spPr>
        <a:xfrm>
          <a:off x="26517600" y="247719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64</xdr:row>
      <xdr:rowOff>0</xdr:rowOff>
    </xdr:from>
    <xdr:to>
      <xdr:col>35</xdr:col>
      <xdr:colOff>526473</xdr:colOff>
      <xdr:row>65</xdr:row>
      <xdr:rowOff>49184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B8DF690-9C5A-4BD8-A19F-4A91A82313EB}"/>
            </a:ext>
          </a:extLst>
        </xdr:cNvPr>
        <xdr:cNvSpPr txBox="1"/>
      </xdr:nvSpPr>
      <xdr:spPr>
        <a:xfrm>
          <a:off x="26517600" y="243840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69</xdr:row>
      <xdr:rowOff>0</xdr:rowOff>
    </xdr:from>
    <xdr:to>
      <xdr:col>35</xdr:col>
      <xdr:colOff>526473</xdr:colOff>
      <xdr:row>70</xdr:row>
      <xdr:rowOff>49183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9F4DB2-206B-46E6-ACBC-1504CC36122A}"/>
            </a:ext>
          </a:extLst>
        </xdr:cNvPr>
        <xdr:cNvSpPr txBox="1"/>
      </xdr:nvSpPr>
      <xdr:spPr>
        <a:xfrm>
          <a:off x="26517600" y="26323636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75</xdr:row>
      <xdr:rowOff>0</xdr:rowOff>
    </xdr:from>
    <xdr:to>
      <xdr:col>35</xdr:col>
      <xdr:colOff>526473</xdr:colOff>
      <xdr:row>76</xdr:row>
      <xdr:rowOff>49184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6932879-7860-4E3A-9F6C-BA5814C4681F}"/>
            </a:ext>
          </a:extLst>
        </xdr:cNvPr>
        <xdr:cNvSpPr txBox="1"/>
      </xdr:nvSpPr>
      <xdr:spPr>
        <a:xfrm>
          <a:off x="26517600" y="286512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76</xdr:row>
      <xdr:rowOff>0</xdr:rowOff>
    </xdr:from>
    <xdr:to>
      <xdr:col>35</xdr:col>
      <xdr:colOff>526473</xdr:colOff>
      <xdr:row>77</xdr:row>
      <xdr:rowOff>49183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C6764DE-13D6-43DA-AD81-F0DA1A24E114}"/>
            </a:ext>
          </a:extLst>
        </xdr:cNvPr>
        <xdr:cNvSpPr txBox="1"/>
      </xdr:nvSpPr>
      <xdr:spPr>
        <a:xfrm>
          <a:off x="26517600" y="290391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30</xdr:col>
      <xdr:colOff>0</xdr:colOff>
      <xdr:row>87</xdr:row>
      <xdr:rowOff>0</xdr:rowOff>
    </xdr:from>
    <xdr:to>
      <xdr:col>30</xdr:col>
      <xdr:colOff>526473</xdr:colOff>
      <xdr:row>88</xdr:row>
      <xdr:rowOff>49183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3447480-30D7-4BB2-8A63-21BC02FD6EC5}"/>
            </a:ext>
          </a:extLst>
        </xdr:cNvPr>
        <xdr:cNvSpPr txBox="1"/>
      </xdr:nvSpPr>
      <xdr:spPr>
        <a:xfrm>
          <a:off x="22569055" y="333063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87</xdr:row>
      <xdr:rowOff>0</xdr:rowOff>
    </xdr:from>
    <xdr:to>
      <xdr:col>28</xdr:col>
      <xdr:colOff>526473</xdr:colOff>
      <xdr:row>88</xdr:row>
      <xdr:rowOff>49183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6EEBA4A-C485-45C3-B8A5-9EE891239816}"/>
            </a:ext>
          </a:extLst>
        </xdr:cNvPr>
        <xdr:cNvSpPr txBox="1"/>
      </xdr:nvSpPr>
      <xdr:spPr>
        <a:xfrm>
          <a:off x="20989636" y="333063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87</xdr:row>
      <xdr:rowOff>0</xdr:rowOff>
    </xdr:from>
    <xdr:to>
      <xdr:col>35</xdr:col>
      <xdr:colOff>526473</xdr:colOff>
      <xdr:row>88</xdr:row>
      <xdr:rowOff>49183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F54C16E-D8A2-4903-B2F1-F0470E2559D0}"/>
            </a:ext>
          </a:extLst>
        </xdr:cNvPr>
        <xdr:cNvSpPr txBox="1"/>
      </xdr:nvSpPr>
      <xdr:spPr>
        <a:xfrm>
          <a:off x="26517600" y="333063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28</xdr:col>
      <xdr:colOff>0</xdr:colOff>
      <xdr:row>62</xdr:row>
      <xdr:rowOff>0</xdr:rowOff>
    </xdr:from>
    <xdr:to>
      <xdr:col>28</xdr:col>
      <xdr:colOff>526473</xdr:colOff>
      <xdr:row>63</xdr:row>
      <xdr:rowOff>49183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9850325-D821-44D5-8F86-7E8D2E2309CB}"/>
            </a:ext>
          </a:extLst>
        </xdr:cNvPr>
        <xdr:cNvSpPr txBox="1"/>
      </xdr:nvSpPr>
      <xdr:spPr>
        <a:xfrm>
          <a:off x="20989636" y="2360814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83</xdr:row>
      <xdr:rowOff>0</xdr:rowOff>
    </xdr:from>
    <xdr:to>
      <xdr:col>35</xdr:col>
      <xdr:colOff>526473</xdr:colOff>
      <xdr:row>84</xdr:row>
      <xdr:rowOff>49184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1F9C98D-F115-4DD2-A693-2B35F3BE8CE5}"/>
            </a:ext>
          </a:extLst>
        </xdr:cNvPr>
        <xdr:cNvSpPr txBox="1"/>
      </xdr:nvSpPr>
      <xdr:spPr>
        <a:xfrm>
          <a:off x="26517600" y="31754618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81</xdr:row>
      <xdr:rowOff>0</xdr:rowOff>
    </xdr:from>
    <xdr:to>
      <xdr:col>35</xdr:col>
      <xdr:colOff>526473</xdr:colOff>
      <xdr:row>82</xdr:row>
      <xdr:rowOff>49184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A409593-1660-4075-B3D1-CF92605ADADB}"/>
            </a:ext>
          </a:extLst>
        </xdr:cNvPr>
        <xdr:cNvSpPr txBox="1"/>
      </xdr:nvSpPr>
      <xdr:spPr>
        <a:xfrm>
          <a:off x="26517600" y="30978764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9</xdr:row>
      <xdr:rowOff>0</xdr:rowOff>
    </xdr:from>
    <xdr:to>
      <xdr:col>35</xdr:col>
      <xdr:colOff>526473</xdr:colOff>
      <xdr:row>10</xdr:row>
      <xdr:rowOff>49184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4D9AA4A-2115-41B6-BFF9-47C307381ACA}"/>
            </a:ext>
          </a:extLst>
        </xdr:cNvPr>
        <xdr:cNvSpPr txBox="1"/>
      </xdr:nvSpPr>
      <xdr:spPr>
        <a:xfrm>
          <a:off x="26517600" y="3048000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31</xdr:col>
      <xdr:colOff>0</xdr:colOff>
      <xdr:row>87</xdr:row>
      <xdr:rowOff>0</xdr:rowOff>
    </xdr:from>
    <xdr:to>
      <xdr:col>31</xdr:col>
      <xdr:colOff>526473</xdr:colOff>
      <xdr:row>88</xdr:row>
      <xdr:rowOff>49183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73FA74E-7A98-418F-93E0-C311E3BF9F2D}"/>
            </a:ext>
          </a:extLst>
        </xdr:cNvPr>
        <xdr:cNvSpPr txBox="1"/>
      </xdr:nvSpPr>
      <xdr:spPr>
        <a:xfrm>
          <a:off x="23358764" y="33306327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  <xdr:twoCellAnchor>
    <xdr:from>
      <xdr:col>35</xdr:col>
      <xdr:colOff>0</xdr:colOff>
      <xdr:row>77</xdr:row>
      <xdr:rowOff>0</xdr:rowOff>
    </xdr:from>
    <xdr:to>
      <xdr:col>35</xdr:col>
      <xdr:colOff>526473</xdr:colOff>
      <xdr:row>78</xdr:row>
      <xdr:rowOff>49184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B5EC1FA-B572-493E-AC39-97E6C3BB04FE}"/>
            </a:ext>
          </a:extLst>
        </xdr:cNvPr>
        <xdr:cNvSpPr txBox="1"/>
      </xdr:nvSpPr>
      <xdr:spPr>
        <a:xfrm>
          <a:off x="26517600" y="29427055"/>
          <a:ext cx="526473" cy="437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※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J90"/>
  <sheetViews>
    <sheetView showGridLines="0" tabSelected="1" view="pageBreakPreview" zoomScale="55" zoomScaleNormal="40" zoomScaleSheetLayoutView="55" zoomScalePageLayoutView="80" workbookViewId="0">
      <selection activeCell="AF78" sqref="AF78"/>
    </sheetView>
  </sheetViews>
  <sheetFormatPr defaultColWidth="10.77734375" defaultRowHeight="82.5" customHeight="1" x14ac:dyDescent="0.2"/>
  <cols>
    <col min="1" max="1" width="6.6640625" style="1" customWidth="1"/>
    <col min="2" max="2" width="11.77734375" style="1" customWidth="1"/>
    <col min="3" max="3" width="9.109375" style="1" customWidth="1"/>
    <col min="4" max="4" width="10.33203125" style="1" customWidth="1"/>
    <col min="5" max="12" width="10.44140625" style="11" customWidth="1"/>
    <col min="13" max="19" width="11.5546875" style="11" customWidth="1"/>
    <col min="20" max="21" width="11.5546875" style="12" customWidth="1"/>
    <col min="22" max="27" width="11.5546875" style="1" customWidth="1"/>
    <col min="28" max="28" width="11.5546875" style="12" customWidth="1"/>
    <col min="29" max="36" width="11.5546875" style="1" customWidth="1"/>
    <col min="37" max="37" width="4.6640625" style="1" customWidth="1"/>
    <col min="38" max="16384" width="10.77734375" style="1"/>
  </cols>
  <sheetData>
    <row r="1" spans="1:36" ht="33.75" customHeight="1" thickBot="1" x14ac:dyDescent="0.25">
      <c r="A1" s="9" t="s">
        <v>86</v>
      </c>
      <c r="E1" s="11" t="s">
        <v>91</v>
      </c>
      <c r="AF1" s="1" t="s">
        <v>92</v>
      </c>
    </row>
    <row r="2" spans="1:36" s="2" customFormat="1" ht="15.9" customHeight="1" x14ac:dyDescent="0.2">
      <c r="A2" s="13"/>
      <c r="B2" s="14"/>
      <c r="C2" s="14"/>
      <c r="D2" s="15"/>
      <c r="E2" s="356" t="s">
        <v>79</v>
      </c>
      <c r="F2" s="358"/>
      <c r="G2" s="358"/>
      <c r="H2" s="358"/>
      <c r="I2" s="358"/>
      <c r="J2" s="358"/>
      <c r="K2" s="358"/>
      <c r="L2" s="359"/>
      <c r="M2" s="356" t="s">
        <v>89</v>
      </c>
      <c r="N2" s="357"/>
      <c r="O2" s="357"/>
      <c r="P2" s="357"/>
      <c r="Q2" s="358"/>
      <c r="R2" s="358"/>
      <c r="S2" s="358"/>
      <c r="T2" s="359"/>
      <c r="U2" s="356" t="s">
        <v>87</v>
      </c>
      <c r="V2" s="357"/>
      <c r="W2" s="357"/>
      <c r="X2" s="357"/>
      <c r="Y2" s="357"/>
      <c r="Z2" s="357"/>
      <c r="AA2" s="357"/>
      <c r="AB2" s="357"/>
      <c r="AC2" s="356" t="s">
        <v>88</v>
      </c>
      <c r="AD2" s="357"/>
      <c r="AE2" s="357"/>
      <c r="AF2" s="357"/>
      <c r="AG2" s="357"/>
      <c r="AH2" s="357"/>
      <c r="AI2" s="357"/>
      <c r="AJ2" s="372"/>
    </row>
    <row r="3" spans="1:36" s="2" customFormat="1" ht="15.9" customHeight="1" x14ac:dyDescent="0.2">
      <c r="A3" s="16"/>
      <c r="B3" s="106"/>
      <c r="C3" s="106"/>
      <c r="D3" s="17"/>
      <c r="E3" s="360"/>
      <c r="F3" s="361"/>
      <c r="G3" s="361"/>
      <c r="H3" s="361"/>
      <c r="I3" s="361"/>
      <c r="J3" s="361"/>
      <c r="K3" s="361"/>
      <c r="L3" s="362"/>
      <c r="M3" s="360"/>
      <c r="N3" s="361"/>
      <c r="O3" s="361"/>
      <c r="P3" s="361"/>
      <c r="Q3" s="361"/>
      <c r="R3" s="361"/>
      <c r="S3" s="361"/>
      <c r="T3" s="362"/>
      <c r="U3" s="370"/>
      <c r="V3" s="371"/>
      <c r="W3" s="371"/>
      <c r="X3" s="371"/>
      <c r="Y3" s="371"/>
      <c r="Z3" s="371"/>
      <c r="AA3" s="371"/>
      <c r="AB3" s="371"/>
      <c r="AC3" s="370"/>
      <c r="AD3" s="371"/>
      <c r="AE3" s="371"/>
      <c r="AF3" s="371"/>
      <c r="AG3" s="371"/>
      <c r="AH3" s="371"/>
      <c r="AI3" s="371"/>
      <c r="AJ3" s="373"/>
    </row>
    <row r="4" spans="1:36" s="2" customFormat="1" ht="20.100000000000001" customHeight="1" x14ac:dyDescent="0.2">
      <c r="A4" s="270" t="s">
        <v>64</v>
      </c>
      <c r="B4" s="271"/>
      <c r="C4" s="271"/>
      <c r="D4" s="272"/>
      <c r="E4" s="363" t="s">
        <v>0</v>
      </c>
      <c r="F4" s="280"/>
      <c r="G4" s="280"/>
      <c r="H4" s="364"/>
      <c r="I4" s="279" t="s">
        <v>1</v>
      </c>
      <c r="J4" s="280"/>
      <c r="K4" s="280"/>
      <c r="L4" s="343" t="s">
        <v>2</v>
      </c>
      <c r="M4" s="363" t="s">
        <v>0</v>
      </c>
      <c r="N4" s="280"/>
      <c r="O4" s="280"/>
      <c r="P4" s="364"/>
      <c r="Q4" s="279" t="s">
        <v>1</v>
      </c>
      <c r="R4" s="280"/>
      <c r="S4" s="365"/>
      <c r="T4" s="343" t="s">
        <v>2</v>
      </c>
      <c r="U4" s="363" t="s">
        <v>82</v>
      </c>
      <c r="V4" s="280"/>
      <c r="W4" s="280"/>
      <c r="X4" s="364"/>
      <c r="Y4" s="279" t="s">
        <v>1</v>
      </c>
      <c r="Z4" s="280"/>
      <c r="AA4" s="365"/>
      <c r="AB4" s="377" t="s">
        <v>2</v>
      </c>
      <c r="AC4" s="363" t="s">
        <v>82</v>
      </c>
      <c r="AD4" s="280"/>
      <c r="AE4" s="280"/>
      <c r="AF4" s="364"/>
      <c r="AG4" s="279" t="s">
        <v>1</v>
      </c>
      <c r="AH4" s="280"/>
      <c r="AI4" s="365"/>
      <c r="AJ4" s="343" t="s">
        <v>2</v>
      </c>
    </row>
    <row r="5" spans="1:36" s="2" customFormat="1" ht="30" customHeight="1" x14ac:dyDescent="0.2">
      <c r="A5" s="270"/>
      <c r="B5" s="271"/>
      <c r="C5" s="271"/>
      <c r="D5" s="272"/>
      <c r="E5" s="346" t="s">
        <v>71</v>
      </c>
      <c r="F5" s="267" t="s">
        <v>3</v>
      </c>
      <c r="G5" s="267" t="s">
        <v>78</v>
      </c>
      <c r="H5" s="367" t="s">
        <v>84</v>
      </c>
      <c r="I5" s="255" t="s">
        <v>58</v>
      </c>
      <c r="J5" s="258" t="s">
        <v>4</v>
      </c>
      <c r="K5" s="261" t="s">
        <v>57</v>
      </c>
      <c r="L5" s="344"/>
      <c r="M5" s="347" t="s">
        <v>71</v>
      </c>
      <c r="N5" s="350" t="s">
        <v>3</v>
      </c>
      <c r="O5" s="350" t="s">
        <v>78</v>
      </c>
      <c r="P5" s="366" t="s">
        <v>84</v>
      </c>
      <c r="Q5" s="256" t="s">
        <v>58</v>
      </c>
      <c r="R5" s="350" t="s">
        <v>4</v>
      </c>
      <c r="S5" s="353" t="s">
        <v>57</v>
      </c>
      <c r="T5" s="344"/>
      <c r="U5" s="346" t="s">
        <v>71</v>
      </c>
      <c r="V5" s="267" t="s">
        <v>3</v>
      </c>
      <c r="W5" s="258" t="s">
        <v>78</v>
      </c>
      <c r="X5" s="367" t="s">
        <v>84</v>
      </c>
      <c r="Y5" s="255" t="s">
        <v>58</v>
      </c>
      <c r="Z5" s="258" t="s">
        <v>4</v>
      </c>
      <c r="AA5" s="374" t="s">
        <v>57</v>
      </c>
      <c r="AB5" s="378"/>
      <c r="AC5" s="346" t="s">
        <v>71</v>
      </c>
      <c r="AD5" s="267" t="s">
        <v>3</v>
      </c>
      <c r="AE5" s="258" t="s">
        <v>78</v>
      </c>
      <c r="AF5" s="367" t="s">
        <v>84</v>
      </c>
      <c r="AG5" s="255" t="s">
        <v>58</v>
      </c>
      <c r="AH5" s="258" t="s">
        <v>4</v>
      </c>
      <c r="AI5" s="374" t="s">
        <v>57</v>
      </c>
      <c r="AJ5" s="344"/>
    </row>
    <row r="6" spans="1:36" s="2" customFormat="1" ht="30" customHeight="1" x14ac:dyDescent="0.2">
      <c r="A6" s="284" t="s">
        <v>5</v>
      </c>
      <c r="B6" s="285"/>
      <c r="C6" s="285"/>
      <c r="D6" s="286"/>
      <c r="E6" s="347"/>
      <c r="F6" s="268"/>
      <c r="G6" s="268"/>
      <c r="H6" s="368"/>
      <c r="I6" s="256"/>
      <c r="J6" s="259"/>
      <c r="K6" s="262"/>
      <c r="L6" s="344"/>
      <c r="M6" s="347"/>
      <c r="N6" s="354"/>
      <c r="O6" s="354"/>
      <c r="P6" s="366"/>
      <c r="Q6" s="256"/>
      <c r="R6" s="351"/>
      <c r="S6" s="262"/>
      <c r="T6" s="344"/>
      <c r="U6" s="347"/>
      <c r="V6" s="268"/>
      <c r="W6" s="376"/>
      <c r="X6" s="368"/>
      <c r="Y6" s="256"/>
      <c r="Z6" s="259"/>
      <c r="AA6" s="375"/>
      <c r="AB6" s="378"/>
      <c r="AC6" s="347"/>
      <c r="AD6" s="268"/>
      <c r="AE6" s="376"/>
      <c r="AF6" s="368"/>
      <c r="AG6" s="256"/>
      <c r="AH6" s="259"/>
      <c r="AI6" s="375"/>
      <c r="AJ6" s="344"/>
    </row>
    <row r="7" spans="1:36" s="2" customFormat="1" ht="34.200000000000003" customHeight="1" thickBot="1" x14ac:dyDescent="0.25">
      <c r="A7" s="287"/>
      <c r="B7" s="288"/>
      <c r="C7" s="288"/>
      <c r="D7" s="289"/>
      <c r="E7" s="348"/>
      <c r="F7" s="349"/>
      <c r="G7" s="269"/>
      <c r="H7" s="369"/>
      <c r="I7" s="257"/>
      <c r="J7" s="260"/>
      <c r="K7" s="263"/>
      <c r="L7" s="345"/>
      <c r="M7" s="347"/>
      <c r="N7" s="352"/>
      <c r="O7" s="355"/>
      <c r="P7" s="366"/>
      <c r="Q7" s="256"/>
      <c r="R7" s="352"/>
      <c r="S7" s="262"/>
      <c r="T7" s="344"/>
      <c r="U7" s="347"/>
      <c r="V7" s="268"/>
      <c r="W7" s="376"/>
      <c r="X7" s="368"/>
      <c r="Y7" s="256"/>
      <c r="Z7" s="259"/>
      <c r="AA7" s="375"/>
      <c r="AB7" s="378"/>
      <c r="AC7" s="347"/>
      <c r="AD7" s="268"/>
      <c r="AE7" s="379"/>
      <c r="AF7" s="368"/>
      <c r="AG7" s="256"/>
      <c r="AH7" s="259"/>
      <c r="AI7" s="375"/>
      <c r="AJ7" s="344"/>
    </row>
    <row r="8" spans="1:36" s="3" customFormat="1" ht="30" customHeight="1" thickBot="1" x14ac:dyDescent="0.25">
      <c r="A8" s="273" t="s">
        <v>65</v>
      </c>
      <c r="B8" s="274"/>
      <c r="C8" s="274"/>
      <c r="D8" s="275"/>
      <c r="E8" s="18">
        <v>701</v>
      </c>
      <c r="F8" s="26">
        <v>69</v>
      </c>
      <c r="G8" s="26">
        <v>541</v>
      </c>
      <c r="H8" s="28">
        <v>112</v>
      </c>
      <c r="I8" s="19">
        <v>5</v>
      </c>
      <c r="J8" s="20">
        <v>118</v>
      </c>
      <c r="K8" s="21">
        <v>3</v>
      </c>
      <c r="L8" s="22">
        <f>SUM(E8:K8)</f>
        <v>1549</v>
      </c>
      <c r="M8" s="18">
        <v>604</v>
      </c>
      <c r="N8" s="26">
        <v>68</v>
      </c>
      <c r="O8" s="26">
        <v>466</v>
      </c>
      <c r="P8" s="109">
        <v>100</v>
      </c>
      <c r="Q8" s="117">
        <v>2</v>
      </c>
      <c r="R8" s="26">
        <v>94</v>
      </c>
      <c r="S8" s="120">
        <v>3</v>
      </c>
      <c r="T8" s="130">
        <f>SUM(M8:S8)</f>
        <v>1337</v>
      </c>
      <c r="U8" s="199">
        <v>287</v>
      </c>
      <c r="V8" s="200">
        <v>55</v>
      </c>
      <c r="W8" s="201">
        <v>227</v>
      </c>
      <c r="X8" s="202">
        <v>87</v>
      </c>
      <c r="Y8" s="201">
        <v>0</v>
      </c>
      <c r="Z8" s="200">
        <v>51</v>
      </c>
      <c r="AA8" s="203">
        <v>3</v>
      </c>
      <c r="AB8" s="204">
        <f>SUM(U8:AA8)</f>
        <v>710</v>
      </c>
      <c r="AC8" s="146">
        <v>2.1045296167247387</v>
      </c>
      <c r="AD8" s="147">
        <v>1.2363636363636363</v>
      </c>
      <c r="AE8" s="175">
        <v>2.052863436123348</v>
      </c>
      <c r="AF8" s="148">
        <v>1.1494252873563218</v>
      </c>
      <c r="AG8" s="149" t="s">
        <v>90</v>
      </c>
      <c r="AH8" s="147">
        <v>1.8431372549019607</v>
      </c>
      <c r="AI8" s="150">
        <v>1</v>
      </c>
      <c r="AJ8" s="151">
        <v>1.8830985915492957</v>
      </c>
    </row>
    <row r="9" spans="1:36" s="3" customFormat="1" ht="30" customHeight="1" thickBot="1" x14ac:dyDescent="0.25">
      <c r="A9" s="264" t="s">
        <v>6</v>
      </c>
      <c r="B9" s="265"/>
      <c r="C9" s="265"/>
      <c r="D9" s="266"/>
      <c r="E9" s="23">
        <v>23</v>
      </c>
      <c r="F9" s="24">
        <v>13</v>
      </c>
      <c r="G9" s="26">
        <v>24</v>
      </c>
      <c r="H9" s="28">
        <v>2</v>
      </c>
      <c r="I9" s="25">
        <v>0</v>
      </c>
      <c r="J9" s="26">
        <v>0</v>
      </c>
      <c r="K9" s="24">
        <v>1</v>
      </c>
      <c r="L9" s="27">
        <f t="shared" ref="L9:L73" si="0">SUM(E9:K9)</f>
        <v>63</v>
      </c>
      <c r="M9" s="23">
        <v>20</v>
      </c>
      <c r="N9" s="26">
        <v>13</v>
      </c>
      <c r="O9" s="26">
        <v>23</v>
      </c>
      <c r="P9" s="109">
        <v>2</v>
      </c>
      <c r="Q9" s="117">
        <v>0</v>
      </c>
      <c r="R9" s="26">
        <v>0</v>
      </c>
      <c r="S9" s="120">
        <v>0</v>
      </c>
      <c r="T9" s="131">
        <f t="shared" ref="T9:T10" si="1">SUM(M9:S9)</f>
        <v>58</v>
      </c>
      <c r="U9" s="199">
        <v>11</v>
      </c>
      <c r="V9" s="200">
        <v>8</v>
      </c>
      <c r="W9" s="201">
        <v>19</v>
      </c>
      <c r="X9" s="202">
        <v>2</v>
      </c>
      <c r="Y9" s="201">
        <v>0</v>
      </c>
      <c r="Z9" s="200">
        <v>0</v>
      </c>
      <c r="AA9" s="203">
        <v>0</v>
      </c>
      <c r="AB9" s="204">
        <f t="shared" ref="AB9:AB10" si="2">SUM(U9:AA9)</f>
        <v>40</v>
      </c>
      <c r="AC9" s="146">
        <v>2.2222222222222223</v>
      </c>
      <c r="AD9" s="147">
        <v>1.625</v>
      </c>
      <c r="AE9" s="147">
        <v>1.4375</v>
      </c>
      <c r="AF9" s="176">
        <v>1</v>
      </c>
      <c r="AG9" s="149" t="s">
        <v>90</v>
      </c>
      <c r="AH9" s="147" t="s">
        <v>90</v>
      </c>
      <c r="AI9" s="150" t="s">
        <v>90</v>
      </c>
      <c r="AJ9" s="151">
        <v>1.6571428571428573</v>
      </c>
    </row>
    <row r="10" spans="1:36" s="3" customFormat="1" ht="30" customHeight="1" x14ac:dyDescent="0.2">
      <c r="A10" s="252" t="s">
        <v>66</v>
      </c>
      <c r="B10" s="253"/>
      <c r="C10" s="253"/>
      <c r="D10" s="254"/>
      <c r="E10" s="29">
        <f>SUM(E11:E20)</f>
        <v>811</v>
      </c>
      <c r="F10" s="30">
        <f t="shared" ref="F10:K10" si="3">SUM(F11:F20)</f>
        <v>46</v>
      </c>
      <c r="G10" s="91">
        <f t="shared" si="3"/>
        <v>635</v>
      </c>
      <c r="H10" s="98">
        <f t="shared" si="3"/>
        <v>71</v>
      </c>
      <c r="I10" s="31">
        <f t="shared" si="3"/>
        <v>8</v>
      </c>
      <c r="J10" s="32">
        <f>SUM(J11:J20)</f>
        <v>43</v>
      </c>
      <c r="K10" s="30">
        <f t="shared" si="3"/>
        <v>3</v>
      </c>
      <c r="L10" s="33">
        <f t="shared" si="0"/>
        <v>1617</v>
      </c>
      <c r="M10" s="29">
        <f>SUM(M11:M20)</f>
        <v>687</v>
      </c>
      <c r="N10" s="91">
        <f t="shared" ref="N10:AA10" si="4">SUM(N11:N20)</f>
        <v>46</v>
      </c>
      <c r="O10" s="91">
        <f t="shared" si="4"/>
        <v>551</v>
      </c>
      <c r="P10" s="104">
        <f t="shared" si="4"/>
        <v>60</v>
      </c>
      <c r="Q10" s="118">
        <f t="shared" si="4"/>
        <v>7</v>
      </c>
      <c r="R10" s="91">
        <f t="shared" si="4"/>
        <v>35</v>
      </c>
      <c r="S10" s="116">
        <f t="shared" si="4"/>
        <v>3</v>
      </c>
      <c r="T10" s="132">
        <f t="shared" si="1"/>
        <v>1389</v>
      </c>
      <c r="U10" s="110">
        <f t="shared" si="4"/>
        <v>232</v>
      </c>
      <c r="V10" s="91">
        <f t="shared" si="4"/>
        <v>38</v>
      </c>
      <c r="W10" s="91">
        <f t="shared" si="4"/>
        <v>258</v>
      </c>
      <c r="X10" s="104">
        <f t="shared" si="4"/>
        <v>51</v>
      </c>
      <c r="Y10" s="118">
        <f t="shared" si="4"/>
        <v>0</v>
      </c>
      <c r="Z10" s="91">
        <f t="shared" si="4"/>
        <v>12</v>
      </c>
      <c r="AA10" s="116">
        <f t="shared" si="4"/>
        <v>3</v>
      </c>
      <c r="AB10" s="205">
        <f t="shared" si="2"/>
        <v>594</v>
      </c>
      <c r="AC10" s="152">
        <v>3.0945945945945947</v>
      </c>
      <c r="AD10" s="153">
        <v>1.2105263157894737</v>
      </c>
      <c r="AE10" s="153">
        <v>2.1607843137254901</v>
      </c>
      <c r="AF10" s="177">
        <v>1.3333333333333333</v>
      </c>
      <c r="AG10" s="154" t="s">
        <v>90</v>
      </c>
      <c r="AH10" s="153">
        <v>2.9166666666666665</v>
      </c>
      <c r="AI10" s="155">
        <v>1</v>
      </c>
      <c r="AJ10" s="156">
        <v>2.4156521739130437</v>
      </c>
    </row>
    <row r="11" spans="1:36" s="3" customFormat="1" ht="30" customHeight="1" x14ac:dyDescent="0.2">
      <c r="A11" s="5"/>
      <c r="B11" s="281" t="s">
        <v>59</v>
      </c>
      <c r="C11" s="282"/>
      <c r="D11" s="283"/>
      <c r="E11" s="34">
        <v>100</v>
      </c>
      <c r="F11" s="89">
        <v>19</v>
      </c>
      <c r="G11" s="89">
        <v>35</v>
      </c>
      <c r="H11" s="74">
        <v>17</v>
      </c>
      <c r="I11" s="35">
        <v>0</v>
      </c>
      <c r="J11" s="36">
        <v>5</v>
      </c>
      <c r="K11" s="37">
        <v>0</v>
      </c>
      <c r="L11" s="22">
        <f t="shared" si="0"/>
        <v>176</v>
      </c>
      <c r="M11" s="34">
        <v>87</v>
      </c>
      <c r="N11" s="126">
        <v>19</v>
      </c>
      <c r="O11" s="126">
        <v>27</v>
      </c>
      <c r="P11" s="111">
        <v>14</v>
      </c>
      <c r="Q11" s="206">
        <v>0</v>
      </c>
      <c r="R11" s="126">
        <v>3</v>
      </c>
      <c r="S11" s="207">
        <v>0</v>
      </c>
      <c r="T11" s="133">
        <f>SUM(M11:S11)</f>
        <v>150</v>
      </c>
      <c r="U11" s="206">
        <v>35</v>
      </c>
      <c r="V11" s="126">
        <v>19</v>
      </c>
      <c r="W11" s="206">
        <v>15</v>
      </c>
      <c r="X11" s="208">
        <v>11</v>
      </c>
      <c r="Y11" s="206">
        <v>0</v>
      </c>
      <c r="Z11" s="126">
        <v>0</v>
      </c>
      <c r="AA11" s="207">
        <v>0</v>
      </c>
      <c r="AB11" s="209">
        <f>SUM(U11:AA11)</f>
        <v>80</v>
      </c>
      <c r="AC11" s="157">
        <v>2.4857142857142858</v>
      </c>
      <c r="AD11" s="158">
        <v>1</v>
      </c>
      <c r="AE11" s="160">
        <v>1.8</v>
      </c>
      <c r="AF11" s="178">
        <v>1.2727272727272727</v>
      </c>
      <c r="AG11" s="159" t="s">
        <v>90</v>
      </c>
      <c r="AH11" s="160" t="s">
        <v>90</v>
      </c>
      <c r="AI11" s="161" t="s">
        <v>90</v>
      </c>
      <c r="AJ11" s="162">
        <v>1.875</v>
      </c>
    </row>
    <row r="12" spans="1:36" s="3" customFormat="1" ht="30" customHeight="1" x14ac:dyDescent="0.2">
      <c r="A12" s="5"/>
      <c r="B12" s="276" t="s">
        <v>7</v>
      </c>
      <c r="C12" s="277"/>
      <c r="D12" s="278"/>
      <c r="E12" s="38">
        <v>203</v>
      </c>
      <c r="F12" s="90" t="s">
        <v>83</v>
      </c>
      <c r="G12" s="90">
        <v>114</v>
      </c>
      <c r="H12" s="75">
        <v>3</v>
      </c>
      <c r="I12" s="39">
        <v>4</v>
      </c>
      <c r="J12" s="40">
        <v>3</v>
      </c>
      <c r="K12" s="41">
        <v>0</v>
      </c>
      <c r="L12" s="42">
        <f t="shared" si="0"/>
        <v>327</v>
      </c>
      <c r="M12" s="38">
        <v>164</v>
      </c>
      <c r="N12" s="90" t="s">
        <v>83</v>
      </c>
      <c r="O12" s="123">
        <v>104</v>
      </c>
      <c r="P12" s="114">
        <v>2</v>
      </c>
      <c r="Q12" s="210">
        <v>3</v>
      </c>
      <c r="R12" s="123">
        <v>3</v>
      </c>
      <c r="S12" s="211">
        <v>0</v>
      </c>
      <c r="T12" s="134">
        <f t="shared" ref="T12:T21" si="5">SUM(M12:S12)</f>
        <v>276</v>
      </c>
      <c r="U12" s="212">
        <v>33</v>
      </c>
      <c r="V12" s="90" t="s">
        <v>83</v>
      </c>
      <c r="W12" s="212">
        <v>54</v>
      </c>
      <c r="X12" s="213">
        <v>0</v>
      </c>
      <c r="Y12" s="212">
        <v>0</v>
      </c>
      <c r="Z12" s="123">
        <v>1</v>
      </c>
      <c r="AA12" s="211">
        <v>0</v>
      </c>
      <c r="AB12" s="214">
        <f t="shared" ref="AB12:AB21" si="6">SUM(U12:AA12)</f>
        <v>88</v>
      </c>
      <c r="AC12" s="163">
        <v>4.9696969696969697</v>
      </c>
      <c r="AD12" s="160" t="s">
        <v>90</v>
      </c>
      <c r="AE12" s="165">
        <v>1.9259259259259258</v>
      </c>
      <c r="AF12" s="179" t="s">
        <v>90</v>
      </c>
      <c r="AG12" s="164" t="s">
        <v>90</v>
      </c>
      <c r="AH12" s="165">
        <v>3</v>
      </c>
      <c r="AI12" s="166" t="s">
        <v>90</v>
      </c>
      <c r="AJ12" s="167">
        <v>3.1363636363636362</v>
      </c>
    </row>
    <row r="13" spans="1:36" s="3" customFormat="1" ht="30" customHeight="1" x14ac:dyDescent="0.2">
      <c r="A13" s="5"/>
      <c r="B13" s="276" t="s">
        <v>8</v>
      </c>
      <c r="C13" s="277"/>
      <c r="D13" s="278"/>
      <c r="E13" s="38">
        <v>91</v>
      </c>
      <c r="F13" s="40">
        <v>7</v>
      </c>
      <c r="G13" s="40">
        <v>65</v>
      </c>
      <c r="H13" s="76">
        <v>13</v>
      </c>
      <c r="I13" s="39">
        <v>0</v>
      </c>
      <c r="J13" s="40">
        <v>11</v>
      </c>
      <c r="K13" s="41">
        <v>0</v>
      </c>
      <c r="L13" s="42">
        <f t="shared" si="0"/>
        <v>187</v>
      </c>
      <c r="M13" s="38">
        <v>82</v>
      </c>
      <c r="N13" s="123">
        <v>7</v>
      </c>
      <c r="O13" s="123">
        <v>56</v>
      </c>
      <c r="P13" s="112">
        <v>9</v>
      </c>
      <c r="Q13" s="215">
        <v>0</v>
      </c>
      <c r="R13" s="123">
        <v>11</v>
      </c>
      <c r="S13" s="216">
        <v>0</v>
      </c>
      <c r="T13" s="134">
        <f t="shared" si="5"/>
        <v>165</v>
      </c>
      <c r="U13" s="215">
        <v>55</v>
      </c>
      <c r="V13" s="123">
        <v>4</v>
      </c>
      <c r="W13" s="215">
        <v>31</v>
      </c>
      <c r="X13" s="217">
        <v>10</v>
      </c>
      <c r="Y13" s="215">
        <v>0</v>
      </c>
      <c r="Z13" s="123">
        <v>4</v>
      </c>
      <c r="AA13" s="216">
        <v>0</v>
      </c>
      <c r="AB13" s="214">
        <f t="shared" si="6"/>
        <v>104</v>
      </c>
      <c r="AC13" s="189">
        <v>1.7083333333333333</v>
      </c>
      <c r="AD13" s="165">
        <v>1.75</v>
      </c>
      <c r="AE13" s="165">
        <v>1.9310344827586208</v>
      </c>
      <c r="AF13" s="179">
        <v>1.125</v>
      </c>
      <c r="AG13" s="164" t="s">
        <v>90</v>
      </c>
      <c r="AH13" s="165">
        <v>2.75</v>
      </c>
      <c r="AI13" s="166" t="s">
        <v>90</v>
      </c>
      <c r="AJ13" s="167">
        <v>1.7741935483870968</v>
      </c>
    </row>
    <row r="14" spans="1:36" s="3" customFormat="1" ht="30" customHeight="1" x14ac:dyDescent="0.2">
      <c r="A14" s="5"/>
      <c r="B14" s="276" t="s">
        <v>9</v>
      </c>
      <c r="C14" s="277"/>
      <c r="D14" s="278"/>
      <c r="E14" s="38">
        <v>57</v>
      </c>
      <c r="F14" s="40">
        <v>6</v>
      </c>
      <c r="G14" s="40">
        <v>26</v>
      </c>
      <c r="H14" s="76">
        <v>11</v>
      </c>
      <c r="I14" s="39">
        <v>0</v>
      </c>
      <c r="J14" s="40">
        <v>2</v>
      </c>
      <c r="K14" s="41">
        <v>0</v>
      </c>
      <c r="L14" s="42">
        <f t="shared" si="0"/>
        <v>102</v>
      </c>
      <c r="M14" s="38">
        <v>44</v>
      </c>
      <c r="N14" s="123">
        <v>6</v>
      </c>
      <c r="O14" s="123">
        <v>23</v>
      </c>
      <c r="P14" s="112">
        <v>10</v>
      </c>
      <c r="Q14" s="215">
        <v>0</v>
      </c>
      <c r="R14" s="123">
        <v>2</v>
      </c>
      <c r="S14" s="216">
        <v>0</v>
      </c>
      <c r="T14" s="134">
        <f t="shared" si="5"/>
        <v>85</v>
      </c>
      <c r="U14" s="215">
        <v>32</v>
      </c>
      <c r="V14" s="123">
        <v>3</v>
      </c>
      <c r="W14" s="215">
        <v>12</v>
      </c>
      <c r="X14" s="217">
        <v>7</v>
      </c>
      <c r="Y14" s="215">
        <v>0</v>
      </c>
      <c r="Z14" s="123">
        <v>1</v>
      </c>
      <c r="AA14" s="216">
        <v>0</v>
      </c>
      <c r="AB14" s="214">
        <f t="shared" si="6"/>
        <v>55</v>
      </c>
      <c r="AC14" s="189">
        <v>1.4193548387096775</v>
      </c>
      <c r="AD14" s="165">
        <v>2</v>
      </c>
      <c r="AE14" s="165">
        <v>2.0909090909090908</v>
      </c>
      <c r="AF14" s="179">
        <v>1.4285714285714286</v>
      </c>
      <c r="AG14" s="164" t="s">
        <v>90</v>
      </c>
      <c r="AH14" s="165">
        <v>2</v>
      </c>
      <c r="AI14" s="166" t="s">
        <v>90</v>
      </c>
      <c r="AJ14" s="167">
        <v>1.6037735849056605</v>
      </c>
    </row>
    <row r="15" spans="1:36" s="3" customFormat="1" ht="30" customHeight="1" x14ac:dyDescent="0.2">
      <c r="A15" s="5"/>
      <c r="B15" s="276" t="s">
        <v>10</v>
      </c>
      <c r="C15" s="277"/>
      <c r="D15" s="278"/>
      <c r="E15" s="38">
        <v>32</v>
      </c>
      <c r="F15" s="90">
        <v>8</v>
      </c>
      <c r="G15" s="90">
        <v>34</v>
      </c>
      <c r="H15" s="75">
        <v>6</v>
      </c>
      <c r="I15" s="39">
        <v>1</v>
      </c>
      <c r="J15" s="40">
        <v>3</v>
      </c>
      <c r="K15" s="41">
        <v>0</v>
      </c>
      <c r="L15" s="42">
        <f t="shared" si="0"/>
        <v>84</v>
      </c>
      <c r="M15" s="38">
        <v>26</v>
      </c>
      <c r="N15" s="123">
        <v>8</v>
      </c>
      <c r="O15" s="123">
        <v>27</v>
      </c>
      <c r="P15" s="113">
        <v>6</v>
      </c>
      <c r="Q15" s="212">
        <v>1</v>
      </c>
      <c r="R15" s="123">
        <v>2</v>
      </c>
      <c r="S15" s="211">
        <v>0</v>
      </c>
      <c r="T15" s="134">
        <f t="shared" si="5"/>
        <v>70</v>
      </c>
      <c r="U15" s="212">
        <v>9</v>
      </c>
      <c r="V15" s="123">
        <v>6</v>
      </c>
      <c r="W15" s="212">
        <v>17</v>
      </c>
      <c r="X15" s="213">
        <v>5</v>
      </c>
      <c r="Y15" s="212">
        <v>0</v>
      </c>
      <c r="Z15" s="123">
        <v>2</v>
      </c>
      <c r="AA15" s="211">
        <v>0</v>
      </c>
      <c r="AB15" s="214">
        <f t="shared" si="6"/>
        <v>39</v>
      </c>
      <c r="AC15" s="189">
        <v>3.25</v>
      </c>
      <c r="AD15" s="165">
        <v>1.3333333333333333</v>
      </c>
      <c r="AE15" s="165">
        <v>1.588235294117647</v>
      </c>
      <c r="AF15" s="179">
        <v>1.2</v>
      </c>
      <c r="AG15" s="164" t="s">
        <v>90</v>
      </c>
      <c r="AH15" s="165">
        <v>1</v>
      </c>
      <c r="AI15" s="166" t="s">
        <v>90</v>
      </c>
      <c r="AJ15" s="167">
        <v>1.8421052631578947</v>
      </c>
    </row>
    <row r="16" spans="1:36" s="3" customFormat="1" ht="30" customHeight="1" x14ac:dyDescent="0.2">
      <c r="A16" s="5"/>
      <c r="B16" s="276" t="s">
        <v>11</v>
      </c>
      <c r="C16" s="277"/>
      <c r="D16" s="278"/>
      <c r="E16" s="38">
        <v>29</v>
      </c>
      <c r="F16" s="40">
        <v>1</v>
      </c>
      <c r="G16" s="90">
        <v>11</v>
      </c>
      <c r="H16" s="75">
        <v>3</v>
      </c>
      <c r="I16" s="39">
        <v>0</v>
      </c>
      <c r="J16" s="40">
        <v>1</v>
      </c>
      <c r="K16" s="41">
        <v>0</v>
      </c>
      <c r="L16" s="42">
        <f t="shared" si="0"/>
        <v>45</v>
      </c>
      <c r="M16" s="38">
        <v>25</v>
      </c>
      <c r="N16" s="123">
        <v>1</v>
      </c>
      <c r="O16" s="123">
        <v>8</v>
      </c>
      <c r="P16" s="114">
        <v>3</v>
      </c>
      <c r="Q16" s="210">
        <v>0</v>
      </c>
      <c r="R16" s="123">
        <v>0</v>
      </c>
      <c r="S16" s="218">
        <v>0</v>
      </c>
      <c r="T16" s="134">
        <f t="shared" si="5"/>
        <v>37</v>
      </c>
      <c r="U16" s="210">
        <v>10</v>
      </c>
      <c r="V16" s="123">
        <v>1</v>
      </c>
      <c r="W16" s="215">
        <v>5</v>
      </c>
      <c r="X16" s="217">
        <v>1</v>
      </c>
      <c r="Y16" s="210">
        <v>0</v>
      </c>
      <c r="Z16" s="123">
        <v>0</v>
      </c>
      <c r="AA16" s="218">
        <v>0</v>
      </c>
      <c r="AB16" s="214">
        <f t="shared" si="6"/>
        <v>17</v>
      </c>
      <c r="AC16" s="189">
        <v>2.5</v>
      </c>
      <c r="AD16" s="165">
        <v>1</v>
      </c>
      <c r="AE16" s="165">
        <v>1.6</v>
      </c>
      <c r="AF16" s="179">
        <v>3</v>
      </c>
      <c r="AG16" s="164" t="s">
        <v>90</v>
      </c>
      <c r="AH16" s="165" t="s">
        <v>90</v>
      </c>
      <c r="AI16" s="166" t="s">
        <v>90</v>
      </c>
      <c r="AJ16" s="167">
        <v>2.1764705882352939</v>
      </c>
    </row>
    <row r="17" spans="1:36" s="3" customFormat="1" ht="30" customHeight="1" x14ac:dyDescent="0.2">
      <c r="A17" s="5"/>
      <c r="B17" s="276" t="s">
        <v>12</v>
      </c>
      <c r="C17" s="277"/>
      <c r="D17" s="278"/>
      <c r="E17" s="38">
        <v>180</v>
      </c>
      <c r="F17" s="90" t="s">
        <v>83</v>
      </c>
      <c r="G17" s="90">
        <v>241</v>
      </c>
      <c r="H17" s="75">
        <v>7</v>
      </c>
      <c r="I17" s="39">
        <v>2</v>
      </c>
      <c r="J17" s="40">
        <v>7</v>
      </c>
      <c r="K17" s="41">
        <v>0</v>
      </c>
      <c r="L17" s="42">
        <f t="shared" si="0"/>
        <v>437</v>
      </c>
      <c r="M17" s="38">
        <v>159</v>
      </c>
      <c r="N17" s="90" t="s">
        <v>83</v>
      </c>
      <c r="O17" s="123">
        <v>219</v>
      </c>
      <c r="P17" s="112">
        <v>7</v>
      </c>
      <c r="Q17" s="215">
        <v>2</v>
      </c>
      <c r="R17" s="123">
        <v>5</v>
      </c>
      <c r="S17" s="216">
        <v>0</v>
      </c>
      <c r="T17" s="134">
        <f t="shared" si="5"/>
        <v>392</v>
      </c>
      <c r="U17" s="215">
        <v>12</v>
      </c>
      <c r="V17" s="90" t="s">
        <v>83</v>
      </c>
      <c r="W17" s="215">
        <v>58</v>
      </c>
      <c r="X17" s="217">
        <v>5</v>
      </c>
      <c r="Y17" s="219">
        <v>0</v>
      </c>
      <c r="Z17" s="123">
        <v>1</v>
      </c>
      <c r="AA17" s="216">
        <v>0</v>
      </c>
      <c r="AB17" s="214">
        <f t="shared" si="6"/>
        <v>76</v>
      </c>
      <c r="AC17" s="189">
        <v>13.25</v>
      </c>
      <c r="AD17" s="165" t="s">
        <v>90</v>
      </c>
      <c r="AE17" s="165">
        <v>3.7758620689655173</v>
      </c>
      <c r="AF17" s="179">
        <v>1.4</v>
      </c>
      <c r="AG17" s="164" t="s">
        <v>90</v>
      </c>
      <c r="AH17" s="165">
        <v>5</v>
      </c>
      <c r="AI17" s="166" t="s">
        <v>90</v>
      </c>
      <c r="AJ17" s="167">
        <v>5.1578947368421053</v>
      </c>
    </row>
    <row r="18" spans="1:36" s="3" customFormat="1" ht="30" customHeight="1" x14ac:dyDescent="0.2">
      <c r="A18" s="5"/>
      <c r="B18" s="276" t="s">
        <v>13</v>
      </c>
      <c r="C18" s="277"/>
      <c r="D18" s="278"/>
      <c r="E18" s="38">
        <v>10</v>
      </c>
      <c r="F18" s="40">
        <v>1</v>
      </c>
      <c r="G18" s="40">
        <v>6</v>
      </c>
      <c r="H18" s="76">
        <v>1</v>
      </c>
      <c r="I18" s="45">
        <v>0</v>
      </c>
      <c r="J18" s="40">
        <v>0</v>
      </c>
      <c r="K18" s="41">
        <v>1</v>
      </c>
      <c r="L18" s="42">
        <f t="shared" si="0"/>
        <v>19</v>
      </c>
      <c r="M18" s="139">
        <v>10</v>
      </c>
      <c r="N18" s="123">
        <v>1</v>
      </c>
      <c r="O18" s="123">
        <v>6</v>
      </c>
      <c r="P18" s="113">
        <v>1</v>
      </c>
      <c r="Q18" s="212">
        <v>0</v>
      </c>
      <c r="R18" s="123">
        <v>0</v>
      </c>
      <c r="S18" s="211">
        <v>1</v>
      </c>
      <c r="T18" s="134">
        <f t="shared" si="5"/>
        <v>19</v>
      </c>
      <c r="U18" s="212">
        <v>8</v>
      </c>
      <c r="V18" s="123">
        <v>1</v>
      </c>
      <c r="W18" s="210">
        <v>5</v>
      </c>
      <c r="X18" s="220">
        <v>1</v>
      </c>
      <c r="Y18" s="212">
        <v>0</v>
      </c>
      <c r="Z18" s="123">
        <v>0</v>
      </c>
      <c r="AA18" s="211">
        <v>1</v>
      </c>
      <c r="AB18" s="214">
        <f t="shared" si="6"/>
        <v>16</v>
      </c>
      <c r="AC18" s="189">
        <v>1.25</v>
      </c>
      <c r="AD18" s="165">
        <v>1</v>
      </c>
      <c r="AE18" s="165">
        <v>1.2</v>
      </c>
      <c r="AF18" s="179">
        <v>1</v>
      </c>
      <c r="AG18" s="164" t="s">
        <v>90</v>
      </c>
      <c r="AH18" s="165" t="s">
        <v>90</v>
      </c>
      <c r="AI18" s="166">
        <v>1</v>
      </c>
      <c r="AJ18" s="167">
        <v>1.1875</v>
      </c>
    </row>
    <row r="19" spans="1:36" s="3" customFormat="1" ht="30" customHeight="1" x14ac:dyDescent="0.2">
      <c r="A19" s="5"/>
      <c r="B19" s="276" t="s">
        <v>14</v>
      </c>
      <c r="C19" s="277"/>
      <c r="D19" s="278"/>
      <c r="E19" s="38">
        <v>10</v>
      </c>
      <c r="F19" s="90">
        <v>4</v>
      </c>
      <c r="G19" s="90">
        <v>10</v>
      </c>
      <c r="H19" s="75">
        <v>6</v>
      </c>
      <c r="I19" s="39">
        <v>0</v>
      </c>
      <c r="J19" s="40">
        <v>1</v>
      </c>
      <c r="K19" s="41">
        <v>0</v>
      </c>
      <c r="L19" s="42">
        <f t="shared" si="0"/>
        <v>31</v>
      </c>
      <c r="M19" s="38">
        <v>9</v>
      </c>
      <c r="N19" s="123">
        <v>4</v>
      </c>
      <c r="O19" s="123">
        <v>8</v>
      </c>
      <c r="P19" s="114">
        <v>5</v>
      </c>
      <c r="Q19" s="210">
        <v>0</v>
      </c>
      <c r="R19" s="123">
        <v>1</v>
      </c>
      <c r="S19" s="218">
        <v>0</v>
      </c>
      <c r="T19" s="134">
        <f t="shared" si="5"/>
        <v>27</v>
      </c>
      <c r="U19" s="210">
        <v>7</v>
      </c>
      <c r="V19" s="123">
        <v>4</v>
      </c>
      <c r="W19" s="210">
        <v>7</v>
      </c>
      <c r="X19" s="220">
        <v>9</v>
      </c>
      <c r="Y19" s="210">
        <v>0</v>
      </c>
      <c r="Z19" s="123">
        <v>1</v>
      </c>
      <c r="AA19" s="218">
        <v>0</v>
      </c>
      <c r="AB19" s="214">
        <f t="shared" si="6"/>
        <v>28</v>
      </c>
      <c r="AC19" s="189">
        <v>1.5</v>
      </c>
      <c r="AD19" s="165">
        <v>1</v>
      </c>
      <c r="AE19" s="165">
        <v>1.1428571428571428</v>
      </c>
      <c r="AF19" s="179">
        <v>1</v>
      </c>
      <c r="AG19" s="164" t="s">
        <v>90</v>
      </c>
      <c r="AH19" s="165">
        <v>1</v>
      </c>
      <c r="AI19" s="166" t="s">
        <v>90</v>
      </c>
      <c r="AJ19" s="167">
        <v>1.173913043478261</v>
      </c>
    </row>
    <row r="20" spans="1:36" s="3" customFormat="1" ht="30" customHeight="1" thickBot="1" x14ac:dyDescent="0.25">
      <c r="A20" s="6"/>
      <c r="B20" s="290" t="s">
        <v>15</v>
      </c>
      <c r="C20" s="291"/>
      <c r="D20" s="292"/>
      <c r="E20" s="46">
        <v>99</v>
      </c>
      <c r="F20" s="90" t="s">
        <v>83</v>
      </c>
      <c r="G20" s="99">
        <v>93</v>
      </c>
      <c r="H20" s="77">
        <v>4</v>
      </c>
      <c r="I20" s="47">
        <v>1</v>
      </c>
      <c r="J20" s="48">
        <v>10</v>
      </c>
      <c r="K20" s="49">
        <v>2</v>
      </c>
      <c r="L20" s="22">
        <f t="shared" si="0"/>
        <v>209</v>
      </c>
      <c r="M20" s="46">
        <v>81</v>
      </c>
      <c r="N20" s="90" t="s">
        <v>83</v>
      </c>
      <c r="O20" s="124">
        <v>73</v>
      </c>
      <c r="P20" s="115">
        <v>3</v>
      </c>
      <c r="Q20" s="221">
        <v>1</v>
      </c>
      <c r="R20" s="124">
        <v>8</v>
      </c>
      <c r="S20" s="222">
        <v>2</v>
      </c>
      <c r="T20" s="135">
        <f t="shared" si="5"/>
        <v>168</v>
      </c>
      <c r="U20" s="221">
        <v>31</v>
      </c>
      <c r="V20" s="90" t="s">
        <v>83</v>
      </c>
      <c r="W20" s="221">
        <v>54</v>
      </c>
      <c r="X20" s="223">
        <v>2</v>
      </c>
      <c r="Y20" s="221">
        <v>0</v>
      </c>
      <c r="Z20" s="124">
        <v>2</v>
      </c>
      <c r="AA20" s="222">
        <v>2</v>
      </c>
      <c r="AB20" s="224">
        <f t="shared" si="6"/>
        <v>91</v>
      </c>
      <c r="AC20" s="168">
        <v>2.6129032258064515</v>
      </c>
      <c r="AD20" s="160" t="s">
        <v>90</v>
      </c>
      <c r="AE20" s="180">
        <v>1.3518518518518519</v>
      </c>
      <c r="AF20" s="181">
        <v>1.5</v>
      </c>
      <c r="AG20" s="169" t="s">
        <v>90</v>
      </c>
      <c r="AH20" s="160">
        <v>4</v>
      </c>
      <c r="AI20" s="170">
        <v>1</v>
      </c>
      <c r="AJ20" s="167">
        <v>1.8461538461538463</v>
      </c>
    </row>
    <row r="21" spans="1:36" s="3" customFormat="1" ht="30" customHeight="1" x14ac:dyDescent="0.2">
      <c r="A21" s="252" t="s">
        <v>36</v>
      </c>
      <c r="B21" s="253"/>
      <c r="C21" s="253"/>
      <c r="D21" s="254"/>
      <c r="E21" s="50">
        <f t="shared" ref="E21:K21" si="7">SUM(E22:E46)</f>
        <v>971</v>
      </c>
      <c r="F21" s="91">
        <f t="shared" si="7"/>
        <v>3</v>
      </c>
      <c r="G21" s="32">
        <f t="shared" si="7"/>
        <v>379</v>
      </c>
      <c r="H21" s="104">
        <f t="shared" si="7"/>
        <v>47</v>
      </c>
      <c r="I21" s="105">
        <f t="shared" si="7"/>
        <v>16</v>
      </c>
      <c r="J21" s="30">
        <f t="shared" si="7"/>
        <v>133</v>
      </c>
      <c r="K21" s="30">
        <f t="shared" si="7"/>
        <v>5</v>
      </c>
      <c r="L21" s="33">
        <f>SUM(E21:K21)</f>
        <v>1554</v>
      </c>
      <c r="M21" s="110">
        <f>SUM(M22:M46)</f>
        <v>832</v>
      </c>
      <c r="N21" s="91">
        <f t="shared" ref="N21:AA21" si="8">SUM(N22:N46)</f>
        <v>3</v>
      </c>
      <c r="O21" s="91">
        <f t="shared" si="8"/>
        <v>322</v>
      </c>
      <c r="P21" s="104">
        <f t="shared" si="8"/>
        <v>41</v>
      </c>
      <c r="Q21" s="105">
        <f t="shared" si="8"/>
        <v>12</v>
      </c>
      <c r="R21" s="91">
        <f t="shared" si="8"/>
        <v>99</v>
      </c>
      <c r="S21" s="104">
        <f t="shared" si="8"/>
        <v>4</v>
      </c>
      <c r="T21" s="127">
        <f t="shared" si="5"/>
        <v>1313</v>
      </c>
      <c r="U21" s="107">
        <f t="shared" si="8"/>
        <v>136</v>
      </c>
      <c r="V21" s="91">
        <f t="shared" si="8"/>
        <v>1</v>
      </c>
      <c r="W21" s="91">
        <f t="shared" si="8"/>
        <v>75</v>
      </c>
      <c r="X21" s="104">
        <f t="shared" si="8"/>
        <v>20</v>
      </c>
      <c r="Y21" s="105">
        <f t="shared" si="8"/>
        <v>1</v>
      </c>
      <c r="Z21" s="91">
        <f t="shared" si="8"/>
        <v>10</v>
      </c>
      <c r="AA21" s="104">
        <f t="shared" si="8"/>
        <v>4</v>
      </c>
      <c r="AB21" s="186">
        <f t="shared" si="6"/>
        <v>247</v>
      </c>
      <c r="AC21" s="152">
        <v>6.117647058823529</v>
      </c>
      <c r="AD21" s="153">
        <v>3</v>
      </c>
      <c r="AE21" s="153">
        <v>4.293333333333333</v>
      </c>
      <c r="AF21" s="177">
        <v>2.0499999999999998</v>
      </c>
      <c r="AG21" s="154">
        <v>12</v>
      </c>
      <c r="AH21" s="153">
        <v>9.9</v>
      </c>
      <c r="AI21" s="155">
        <v>1</v>
      </c>
      <c r="AJ21" s="156">
        <v>5.3157894736842106</v>
      </c>
    </row>
    <row r="22" spans="1:36" s="3" customFormat="1" ht="30" customHeight="1" x14ac:dyDescent="0.2">
      <c r="A22" s="5"/>
      <c r="B22" s="334" t="s">
        <v>16</v>
      </c>
      <c r="C22" s="335"/>
      <c r="D22" s="336"/>
      <c r="E22" s="34">
        <v>110</v>
      </c>
      <c r="F22" s="89" t="s">
        <v>83</v>
      </c>
      <c r="G22" s="89">
        <v>27</v>
      </c>
      <c r="H22" s="74">
        <v>5</v>
      </c>
      <c r="I22" s="51">
        <v>0</v>
      </c>
      <c r="J22" s="36">
        <v>9</v>
      </c>
      <c r="K22" s="52">
        <v>3</v>
      </c>
      <c r="L22" s="137">
        <f t="shared" si="0"/>
        <v>154</v>
      </c>
      <c r="M22" s="140">
        <v>90</v>
      </c>
      <c r="N22" s="89" t="s">
        <v>83</v>
      </c>
      <c r="O22" s="126">
        <v>24</v>
      </c>
      <c r="P22" s="111">
        <v>5</v>
      </c>
      <c r="Q22" s="206">
        <v>0</v>
      </c>
      <c r="R22" s="126">
        <v>7</v>
      </c>
      <c r="S22" s="207">
        <v>2</v>
      </c>
      <c r="T22" s="136">
        <f>SUM(M22:S22)</f>
        <v>128</v>
      </c>
      <c r="U22" s="206">
        <v>36</v>
      </c>
      <c r="V22" s="89" t="s">
        <v>83</v>
      </c>
      <c r="W22" s="206">
        <v>11</v>
      </c>
      <c r="X22" s="225">
        <v>1</v>
      </c>
      <c r="Y22" s="206">
        <v>0</v>
      </c>
      <c r="Z22" s="126">
        <v>0</v>
      </c>
      <c r="AA22" s="207">
        <v>2</v>
      </c>
      <c r="AB22" s="226">
        <f>SUM(U22:AA22)</f>
        <v>50</v>
      </c>
      <c r="AC22" s="157">
        <v>2.5</v>
      </c>
      <c r="AD22" s="158" t="s">
        <v>90</v>
      </c>
      <c r="AE22" s="158">
        <v>2.1818181818181817</v>
      </c>
      <c r="AF22" s="178">
        <v>5</v>
      </c>
      <c r="AG22" s="159" t="s">
        <v>90</v>
      </c>
      <c r="AH22" s="160" t="s">
        <v>90</v>
      </c>
      <c r="AI22" s="161">
        <v>1</v>
      </c>
      <c r="AJ22" s="162">
        <v>2.56</v>
      </c>
    </row>
    <row r="23" spans="1:36" s="3" customFormat="1" ht="30" customHeight="1" x14ac:dyDescent="0.2">
      <c r="A23" s="5"/>
      <c r="B23" s="303" t="s">
        <v>72</v>
      </c>
      <c r="C23" s="245" t="s">
        <v>17</v>
      </c>
      <c r="D23" s="246"/>
      <c r="E23" s="38">
        <v>80</v>
      </c>
      <c r="F23" s="90" t="s">
        <v>83</v>
      </c>
      <c r="G23" s="90">
        <v>19</v>
      </c>
      <c r="H23" s="75">
        <v>4</v>
      </c>
      <c r="I23" s="45">
        <v>1</v>
      </c>
      <c r="J23" s="40">
        <v>2</v>
      </c>
      <c r="K23" s="44">
        <v>0</v>
      </c>
      <c r="L23" s="42">
        <f>SUM(E23:K23)</f>
        <v>106</v>
      </c>
      <c r="M23" s="141">
        <v>72</v>
      </c>
      <c r="N23" s="90" t="s">
        <v>83</v>
      </c>
      <c r="O23" s="123">
        <v>14</v>
      </c>
      <c r="P23" s="112">
        <v>4</v>
      </c>
      <c r="Q23" s="215">
        <v>1</v>
      </c>
      <c r="R23" s="123">
        <v>1</v>
      </c>
      <c r="S23" s="216">
        <v>0</v>
      </c>
      <c r="T23" s="134">
        <f t="shared" ref="T23:T46" si="9">SUM(M23:S23)</f>
        <v>92</v>
      </c>
      <c r="U23" s="215">
        <v>5</v>
      </c>
      <c r="V23" s="90" t="s">
        <v>83</v>
      </c>
      <c r="W23" s="215">
        <v>5</v>
      </c>
      <c r="X23" s="217">
        <v>3</v>
      </c>
      <c r="Y23" s="215">
        <v>0</v>
      </c>
      <c r="Z23" s="123">
        <v>0</v>
      </c>
      <c r="AA23" s="216">
        <v>0</v>
      </c>
      <c r="AB23" s="214">
        <f t="shared" ref="AB23:AB86" si="10">SUM(U23:AA23)</f>
        <v>13</v>
      </c>
      <c r="AC23" s="163">
        <v>14.4</v>
      </c>
      <c r="AD23" s="160" t="s">
        <v>90</v>
      </c>
      <c r="AE23" s="165">
        <v>2.8</v>
      </c>
      <c r="AF23" s="179">
        <v>1.3333333333333333</v>
      </c>
      <c r="AG23" s="164" t="s">
        <v>90</v>
      </c>
      <c r="AH23" s="165" t="s">
        <v>90</v>
      </c>
      <c r="AI23" s="166" t="s">
        <v>90</v>
      </c>
      <c r="AJ23" s="167">
        <v>7.0769230769230766</v>
      </c>
    </row>
    <row r="24" spans="1:36" s="3" customFormat="1" ht="30" customHeight="1" x14ac:dyDescent="0.2">
      <c r="A24" s="5"/>
      <c r="B24" s="304"/>
      <c r="C24" s="245" t="s">
        <v>18</v>
      </c>
      <c r="D24" s="246"/>
      <c r="E24" s="38">
        <v>39</v>
      </c>
      <c r="F24" s="90" t="s">
        <v>83</v>
      </c>
      <c r="G24" s="90">
        <v>7</v>
      </c>
      <c r="H24" s="75">
        <v>2</v>
      </c>
      <c r="I24" s="45">
        <v>0</v>
      </c>
      <c r="J24" s="40">
        <v>6</v>
      </c>
      <c r="K24" s="44">
        <v>0</v>
      </c>
      <c r="L24" s="42">
        <f t="shared" si="0"/>
        <v>54</v>
      </c>
      <c r="M24" s="141">
        <v>32</v>
      </c>
      <c r="N24" s="90" t="s">
        <v>83</v>
      </c>
      <c r="O24" s="123">
        <v>6</v>
      </c>
      <c r="P24" s="113">
        <v>2</v>
      </c>
      <c r="Q24" s="212">
        <v>0</v>
      </c>
      <c r="R24" s="123">
        <v>6</v>
      </c>
      <c r="S24" s="211">
        <v>0</v>
      </c>
      <c r="T24" s="134">
        <f t="shared" si="9"/>
        <v>46</v>
      </c>
      <c r="U24" s="212">
        <v>3</v>
      </c>
      <c r="V24" s="90" t="s">
        <v>83</v>
      </c>
      <c r="W24" s="212">
        <v>1</v>
      </c>
      <c r="X24" s="213">
        <v>2</v>
      </c>
      <c r="Y24" s="212">
        <v>0</v>
      </c>
      <c r="Z24" s="123">
        <v>1</v>
      </c>
      <c r="AA24" s="211">
        <v>0</v>
      </c>
      <c r="AB24" s="214">
        <f t="shared" si="10"/>
        <v>7</v>
      </c>
      <c r="AC24" s="189">
        <v>10.666666666666666</v>
      </c>
      <c r="AD24" s="165" t="s">
        <v>90</v>
      </c>
      <c r="AE24" s="165">
        <v>6</v>
      </c>
      <c r="AF24" s="179">
        <v>1</v>
      </c>
      <c r="AG24" s="164" t="s">
        <v>90</v>
      </c>
      <c r="AH24" s="165">
        <v>6</v>
      </c>
      <c r="AI24" s="166" t="s">
        <v>90</v>
      </c>
      <c r="AJ24" s="167">
        <v>6.5714285714285712</v>
      </c>
    </row>
    <row r="25" spans="1:36" s="3" customFormat="1" ht="30" customHeight="1" x14ac:dyDescent="0.2">
      <c r="A25" s="5"/>
      <c r="B25" s="305"/>
      <c r="C25" s="245" t="s">
        <v>19</v>
      </c>
      <c r="D25" s="246"/>
      <c r="E25" s="38">
        <v>35</v>
      </c>
      <c r="F25" s="90" t="s">
        <v>83</v>
      </c>
      <c r="G25" s="90">
        <v>10</v>
      </c>
      <c r="H25" s="75">
        <v>1</v>
      </c>
      <c r="I25" s="45">
        <v>1</v>
      </c>
      <c r="J25" s="40">
        <v>2</v>
      </c>
      <c r="K25" s="44">
        <v>0</v>
      </c>
      <c r="L25" s="42">
        <f t="shared" si="0"/>
        <v>49</v>
      </c>
      <c r="M25" s="141">
        <v>30</v>
      </c>
      <c r="N25" s="90" t="s">
        <v>83</v>
      </c>
      <c r="O25" s="123">
        <v>10</v>
      </c>
      <c r="P25" s="112">
        <v>0</v>
      </c>
      <c r="Q25" s="215">
        <v>1</v>
      </c>
      <c r="R25" s="123">
        <v>2</v>
      </c>
      <c r="S25" s="216">
        <v>0</v>
      </c>
      <c r="T25" s="134">
        <f t="shared" si="9"/>
        <v>43</v>
      </c>
      <c r="U25" s="215">
        <v>6</v>
      </c>
      <c r="V25" s="90" t="s">
        <v>83</v>
      </c>
      <c r="W25" s="215">
        <v>5</v>
      </c>
      <c r="X25" s="217">
        <v>0</v>
      </c>
      <c r="Y25" s="215">
        <v>1</v>
      </c>
      <c r="Z25" s="123">
        <v>0</v>
      </c>
      <c r="AA25" s="216">
        <v>0</v>
      </c>
      <c r="AB25" s="214">
        <f t="shared" si="10"/>
        <v>12</v>
      </c>
      <c r="AC25" s="189">
        <v>5</v>
      </c>
      <c r="AD25" s="165" t="s">
        <v>90</v>
      </c>
      <c r="AE25" s="165">
        <v>2</v>
      </c>
      <c r="AF25" s="179" t="s">
        <v>90</v>
      </c>
      <c r="AG25" s="164">
        <v>1</v>
      </c>
      <c r="AH25" s="165" t="s">
        <v>90</v>
      </c>
      <c r="AI25" s="166" t="s">
        <v>90</v>
      </c>
      <c r="AJ25" s="167">
        <v>3.5833333333333335</v>
      </c>
    </row>
    <row r="26" spans="1:36" s="3" customFormat="1" ht="30" customHeight="1" x14ac:dyDescent="0.2">
      <c r="A26" s="5"/>
      <c r="B26" s="250" t="s">
        <v>73</v>
      </c>
      <c r="C26" s="245" t="s">
        <v>20</v>
      </c>
      <c r="D26" s="246"/>
      <c r="E26" s="38">
        <v>21</v>
      </c>
      <c r="F26" s="90" t="s">
        <v>83</v>
      </c>
      <c r="G26" s="90">
        <v>13</v>
      </c>
      <c r="H26" s="76">
        <v>0</v>
      </c>
      <c r="I26" s="45">
        <v>1</v>
      </c>
      <c r="J26" s="40">
        <v>4</v>
      </c>
      <c r="K26" s="44">
        <v>0</v>
      </c>
      <c r="L26" s="42">
        <f t="shared" si="0"/>
        <v>39</v>
      </c>
      <c r="M26" s="141">
        <v>18</v>
      </c>
      <c r="N26" s="90" t="s">
        <v>83</v>
      </c>
      <c r="O26" s="123">
        <v>13</v>
      </c>
      <c r="P26" s="113">
        <v>0</v>
      </c>
      <c r="Q26" s="212">
        <v>0</v>
      </c>
      <c r="R26" s="123">
        <v>2</v>
      </c>
      <c r="S26" s="211">
        <v>0</v>
      </c>
      <c r="T26" s="134">
        <f t="shared" si="9"/>
        <v>33</v>
      </c>
      <c r="U26" s="212">
        <v>4</v>
      </c>
      <c r="V26" s="90" t="s">
        <v>83</v>
      </c>
      <c r="W26" s="212">
        <v>6</v>
      </c>
      <c r="X26" s="213">
        <v>0</v>
      </c>
      <c r="Y26" s="212">
        <v>0</v>
      </c>
      <c r="Z26" s="123">
        <v>0</v>
      </c>
      <c r="AA26" s="211">
        <v>0</v>
      </c>
      <c r="AB26" s="214">
        <f t="shared" si="10"/>
        <v>10</v>
      </c>
      <c r="AC26" s="189">
        <v>4.5</v>
      </c>
      <c r="AD26" s="165" t="s">
        <v>90</v>
      </c>
      <c r="AE26" s="165">
        <v>2.1666666666666665</v>
      </c>
      <c r="AF26" s="179" t="s">
        <v>90</v>
      </c>
      <c r="AG26" s="164" t="s">
        <v>90</v>
      </c>
      <c r="AH26" s="165" t="s">
        <v>90</v>
      </c>
      <c r="AI26" s="166" t="s">
        <v>90</v>
      </c>
      <c r="AJ26" s="167">
        <v>3.3</v>
      </c>
    </row>
    <row r="27" spans="1:36" s="3" customFormat="1" ht="30" customHeight="1" x14ac:dyDescent="0.2">
      <c r="A27" s="5"/>
      <c r="B27" s="251"/>
      <c r="C27" s="245" t="s">
        <v>62</v>
      </c>
      <c r="D27" s="246"/>
      <c r="E27" s="38">
        <v>7</v>
      </c>
      <c r="F27" s="90" t="s">
        <v>83</v>
      </c>
      <c r="G27" s="90">
        <v>1</v>
      </c>
      <c r="H27" s="75">
        <v>2</v>
      </c>
      <c r="I27" s="45">
        <v>0</v>
      </c>
      <c r="J27" s="40">
        <v>0</v>
      </c>
      <c r="K27" s="44">
        <v>0</v>
      </c>
      <c r="L27" s="42">
        <f t="shared" si="0"/>
        <v>10</v>
      </c>
      <c r="M27" s="141">
        <v>6</v>
      </c>
      <c r="N27" s="90" t="s">
        <v>83</v>
      </c>
      <c r="O27" s="123">
        <v>0</v>
      </c>
      <c r="P27" s="112">
        <v>2</v>
      </c>
      <c r="Q27" s="215">
        <v>0</v>
      </c>
      <c r="R27" s="123">
        <v>0</v>
      </c>
      <c r="S27" s="216">
        <v>0</v>
      </c>
      <c r="T27" s="134">
        <f t="shared" si="9"/>
        <v>8</v>
      </c>
      <c r="U27" s="215">
        <v>0</v>
      </c>
      <c r="V27" s="90" t="s">
        <v>83</v>
      </c>
      <c r="W27" s="215">
        <v>0</v>
      </c>
      <c r="X27" s="217">
        <v>1</v>
      </c>
      <c r="Y27" s="215">
        <v>0</v>
      </c>
      <c r="Z27" s="123">
        <v>0</v>
      </c>
      <c r="AA27" s="216">
        <v>0</v>
      </c>
      <c r="AB27" s="214">
        <f t="shared" si="10"/>
        <v>1</v>
      </c>
      <c r="AC27" s="189" t="s">
        <v>90</v>
      </c>
      <c r="AD27" s="165" t="s">
        <v>90</v>
      </c>
      <c r="AE27" s="165" t="s">
        <v>90</v>
      </c>
      <c r="AF27" s="179">
        <v>2</v>
      </c>
      <c r="AG27" s="164" t="s">
        <v>90</v>
      </c>
      <c r="AH27" s="165" t="s">
        <v>90</v>
      </c>
      <c r="AI27" s="166" t="s">
        <v>90</v>
      </c>
      <c r="AJ27" s="167">
        <v>8</v>
      </c>
    </row>
    <row r="28" spans="1:36" s="3" customFormat="1" ht="30" customHeight="1" x14ac:dyDescent="0.2">
      <c r="A28" s="5"/>
      <c r="B28" s="244" t="s">
        <v>8</v>
      </c>
      <c r="C28" s="245"/>
      <c r="D28" s="246"/>
      <c r="E28" s="38">
        <v>144</v>
      </c>
      <c r="F28" s="90" t="s">
        <v>83</v>
      </c>
      <c r="G28" s="90">
        <v>58</v>
      </c>
      <c r="H28" s="75">
        <v>13</v>
      </c>
      <c r="I28" s="45">
        <v>2</v>
      </c>
      <c r="J28" s="40">
        <v>12</v>
      </c>
      <c r="K28" s="44">
        <v>0</v>
      </c>
      <c r="L28" s="42">
        <f t="shared" si="0"/>
        <v>229</v>
      </c>
      <c r="M28" s="141">
        <v>130</v>
      </c>
      <c r="N28" s="90" t="s">
        <v>83</v>
      </c>
      <c r="O28" s="123">
        <v>53</v>
      </c>
      <c r="P28" s="112">
        <v>11</v>
      </c>
      <c r="Q28" s="215">
        <v>2</v>
      </c>
      <c r="R28" s="123">
        <v>8</v>
      </c>
      <c r="S28" s="216">
        <v>0</v>
      </c>
      <c r="T28" s="134">
        <f t="shared" si="9"/>
        <v>204</v>
      </c>
      <c r="U28" s="215">
        <v>25</v>
      </c>
      <c r="V28" s="90" t="s">
        <v>83</v>
      </c>
      <c r="W28" s="215">
        <v>10</v>
      </c>
      <c r="X28" s="217">
        <v>6</v>
      </c>
      <c r="Y28" s="215">
        <v>0</v>
      </c>
      <c r="Z28" s="123">
        <v>0</v>
      </c>
      <c r="AA28" s="216">
        <v>0</v>
      </c>
      <c r="AB28" s="214">
        <f t="shared" si="10"/>
        <v>41</v>
      </c>
      <c r="AC28" s="189">
        <v>5.2</v>
      </c>
      <c r="AD28" s="165" t="s">
        <v>90</v>
      </c>
      <c r="AE28" s="165">
        <v>5.3</v>
      </c>
      <c r="AF28" s="179">
        <v>1.8333333333333333</v>
      </c>
      <c r="AG28" s="164" t="s">
        <v>90</v>
      </c>
      <c r="AH28" s="165" t="s">
        <v>90</v>
      </c>
      <c r="AI28" s="166" t="s">
        <v>90</v>
      </c>
      <c r="AJ28" s="167">
        <v>4.975609756097561</v>
      </c>
    </row>
    <row r="29" spans="1:36" s="3" customFormat="1" ht="30" customHeight="1" x14ac:dyDescent="0.2">
      <c r="A29" s="5"/>
      <c r="B29" s="337" t="s">
        <v>9</v>
      </c>
      <c r="C29" s="245" t="s">
        <v>21</v>
      </c>
      <c r="D29" s="246"/>
      <c r="E29" s="38">
        <v>22</v>
      </c>
      <c r="F29" s="90" t="s">
        <v>83</v>
      </c>
      <c r="G29" s="90">
        <v>15</v>
      </c>
      <c r="H29" s="75">
        <v>1</v>
      </c>
      <c r="I29" s="45">
        <v>0</v>
      </c>
      <c r="J29" s="40">
        <v>7</v>
      </c>
      <c r="K29" s="44">
        <v>0</v>
      </c>
      <c r="L29" s="42">
        <f t="shared" si="0"/>
        <v>45</v>
      </c>
      <c r="M29" s="141">
        <v>19</v>
      </c>
      <c r="N29" s="90" t="s">
        <v>83</v>
      </c>
      <c r="O29" s="123">
        <v>15</v>
      </c>
      <c r="P29" s="112">
        <v>1</v>
      </c>
      <c r="Q29" s="215">
        <v>0</v>
      </c>
      <c r="R29" s="123">
        <v>3</v>
      </c>
      <c r="S29" s="216">
        <v>0</v>
      </c>
      <c r="T29" s="134">
        <f t="shared" si="9"/>
        <v>38</v>
      </c>
      <c r="U29" s="215">
        <v>1</v>
      </c>
      <c r="V29" s="90" t="s">
        <v>83</v>
      </c>
      <c r="W29" s="215">
        <v>2</v>
      </c>
      <c r="X29" s="217">
        <v>1</v>
      </c>
      <c r="Y29" s="215">
        <v>0</v>
      </c>
      <c r="Z29" s="123">
        <v>0</v>
      </c>
      <c r="AA29" s="216">
        <v>0</v>
      </c>
      <c r="AB29" s="214">
        <f t="shared" si="10"/>
        <v>4</v>
      </c>
      <c r="AC29" s="189">
        <v>19</v>
      </c>
      <c r="AD29" s="165" t="s">
        <v>90</v>
      </c>
      <c r="AE29" s="165">
        <v>7.5</v>
      </c>
      <c r="AF29" s="179">
        <v>1</v>
      </c>
      <c r="AG29" s="164" t="s">
        <v>90</v>
      </c>
      <c r="AH29" s="165" t="s">
        <v>90</v>
      </c>
      <c r="AI29" s="166" t="s">
        <v>90</v>
      </c>
      <c r="AJ29" s="167">
        <v>9.5</v>
      </c>
    </row>
    <row r="30" spans="1:36" s="3" customFormat="1" ht="30" customHeight="1" x14ac:dyDescent="0.2">
      <c r="A30" s="5"/>
      <c r="B30" s="338"/>
      <c r="C30" s="245" t="s">
        <v>22</v>
      </c>
      <c r="D30" s="246"/>
      <c r="E30" s="38">
        <v>44</v>
      </c>
      <c r="F30" s="90" t="s">
        <v>83</v>
      </c>
      <c r="G30" s="90">
        <v>14</v>
      </c>
      <c r="H30" s="75">
        <v>1</v>
      </c>
      <c r="I30" s="45">
        <v>1</v>
      </c>
      <c r="J30" s="40">
        <v>6</v>
      </c>
      <c r="K30" s="44">
        <v>0</v>
      </c>
      <c r="L30" s="42">
        <f t="shared" si="0"/>
        <v>66</v>
      </c>
      <c r="M30" s="141">
        <v>38</v>
      </c>
      <c r="N30" s="90" t="s">
        <v>83</v>
      </c>
      <c r="O30" s="123">
        <v>12</v>
      </c>
      <c r="P30" s="112">
        <v>1</v>
      </c>
      <c r="Q30" s="215">
        <v>1</v>
      </c>
      <c r="R30" s="123">
        <v>2</v>
      </c>
      <c r="S30" s="216">
        <v>0</v>
      </c>
      <c r="T30" s="134">
        <f t="shared" si="9"/>
        <v>54</v>
      </c>
      <c r="U30" s="215">
        <v>7</v>
      </c>
      <c r="V30" s="90" t="s">
        <v>83</v>
      </c>
      <c r="W30" s="215">
        <v>3</v>
      </c>
      <c r="X30" s="217">
        <v>0</v>
      </c>
      <c r="Y30" s="215">
        <v>0</v>
      </c>
      <c r="Z30" s="123">
        <v>0</v>
      </c>
      <c r="AA30" s="216">
        <v>0</v>
      </c>
      <c r="AB30" s="214">
        <f t="shared" si="10"/>
        <v>10</v>
      </c>
      <c r="AC30" s="189">
        <v>5.4285714285714288</v>
      </c>
      <c r="AD30" s="165" t="s">
        <v>90</v>
      </c>
      <c r="AE30" s="165">
        <v>4</v>
      </c>
      <c r="AF30" s="179" t="s">
        <v>90</v>
      </c>
      <c r="AG30" s="164" t="s">
        <v>90</v>
      </c>
      <c r="AH30" s="165" t="s">
        <v>90</v>
      </c>
      <c r="AI30" s="166" t="s">
        <v>90</v>
      </c>
      <c r="AJ30" s="167">
        <v>5.4</v>
      </c>
    </row>
    <row r="31" spans="1:36" s="3" customFormat="1" ht="30" customHeight="1" x14ac:dyDescent="0.2">
      <c r="A31" s="5" t="s">
        <v>23</v>
      </c>
      <c r="B31" s="338"/>
      <c r="C31" s="245" t="s">
        <v>24</v>
      </c>
      <c r="D31" s="246"/>
      <c r="E31" s="38">
        <v>33</v>
      </c>
      <c r="F31" s="90" t="s">
        <v>83</v>
      </c>
      <c r="G31" s="90">
        <v>13</v>
      </c>
      <c r="H31" s="75">
        <v>2</v>
      </c>
      <c r="I31" s="45">
        <v>2</v>
      </c>
      <c r="J31" s="40">
        <v>8</v>
      </c>
      <c r="K31" s="44">
        <v>0</v>
      </c>
      <c r="L31" s="42">
        <f t="shared" si="0"/>
        <v>58</v>
      </c>
      <c r="M31" s="141">
        <v>26</v>
      </c>
      <c r="N31" s="90" t="s">
        <v>83</v>
      </c>
      <c r="O31" s="123">
        <v>12</v>
      </c>
      <c r="P31" s="112">
        <v>2</v>
      </c>
      <c r="Q31" s="215">
        <v>2</v>
      </c>
      <c r="R31" s="123">
        <v>8</v>
      </c>
      <c r="S31" s="216">
        <v>0</v>
      </c>
      <c r="T31" s="134">
        <f t="shared" si="9"/>
        <v>50</v>
      </c>
      <c r="U31" s="215">
        <v>6</v>
      </c>
      <c r="V31" s="90" t="s">
        <v>83</v>
      </c>
      <c r="W31" s="215">
        <v>4</v>
      </c>
      <c r="X31" s="217">
        <v>2</v>
      </c>
      <c r="Y31" s="215">
        <v>0</v>
      </c>
      <c r="Z31" s="123">
        <v>0</v>
      </c>
      <c r="AA31" s="216">
        <v>0</v>
      </c>
      <c r="AB31" s="214">
        <f t="shared" si="10"/>
        <v>12</v>
      </c>
      <c r="AC31" s="189">
        <v>4.333333333333333</v>
      </c>
      <c r="AD31" s="165" t="s">
        <v>90</v>
      </c>
      <c r="AE31" s="165">
        <v>3</v>
      </c>
      <c r="AF31" s="179">
        <v>1</v>
      </c>
      <c r="AG31" s="164" t="s">
        <v>90</v>
      </c>
      <c r="AH31" s="165" t="s">
        <v>90</v>
      </c>
      <c r="AI31" s="166" t="s">
        <v>90</v>
      </c>
      <c r="AJ31" s="167">
        <v>4.166666666666667</v>
      </c>
    </row>
    <row r="32" spans="1:36" s="3" customFormat="1" ht="30" customHeight="1" x14ac:dyDescent="0.2">
      <c r="A32" s="5" t="s">
        <v>23</v>
      </c>
      <c r="B32" s="339"/>
      <c r="C32" s="245" t="s">
        <v>25</v>
      </c>
      <c r="D32" s="246"/>
      <c r="E32" s="38">
        <v>3</v>
      </c>
      <c r="F32" s="90" t="s">
        <v>83</v>
      </c>
      <c r="G32" s="90">
        <v>2</v>
      </c>
      <c r="H32" s="76">
        <v>0</v>
      </c>
      <c r="I32" s="45">
        <v>0</v>
      </c>
      <c r="J32" s="40">
        <v>1</v>
      </c>
      <c r="K32" s="44">
        <v>0</v>
      </c>
      <c r="L32" s="42">
        <f t="shared" si="0"/>
        <v>6</v>
      </c>
      <c r="M32" s="141">
        <v>1</v>
      </c>
      <c r="N32" s="90" t="s">
        <v>83</v>
      </c>
      <c r="O32" s="123">
        <v>2</v>
      </c>
      <c r="P32" s="112">
        <v>0</v>
      </c>
      <c r="Q32" s="215">
        <v>0</v>
      </c>
      <c r="R32" s="123">
        <v>1</v>
      </c>
      <c r="S32" s="216">
        <v>0</v>
      </c>
      <c r="T32" s="134">
        <f t="shared" si="9"/>
        <v>4</v>
      </c>
      <c r="U32" s="215">
        <v>0</v>
      </c>
      <c r="V32" s="90" t="s">
        <v>83</v>
      </c>
      <c r="W32" s="215">
        <v>2</v>
      </c>
      <c r="X32" s="217">
        <v>0</v>
      </c>
      <c r="Y32" s="215">
        <v>0</v>
      </c>
      <c r="Z32" s="123">
        <v>0</v>
      </c>
      <c r="AA32" s="216">
        <v>0</v>
      </c>
      <c r="AB32" s="214">
        <f t="shared" si="10"/>
        <v>2</v>
      </c>
      <c r="AC32" s="189" t="s">
        <v>90</v>
      </c>
      <c r="AD32" s="165" t="s">
        <v>90</v>
      </c>
      <c r="AE32" s="165">
        <v>1</v>
      </c>
      <c r="AF32" s="179" t="s">
        <v>90</v>
      </c>
      <c r="AG32" s="164" t="s">
        <v>90</v>
      </c>
      <c r="AH32" s="165" t="s">
        <v>90</v>
      </c>
      <c r="AI32" s="166" t="s">
        <v>90</v>
      </c>
      <c r="AJ32" s="167">
        <v>2</v>
      </c>
    </row>
    <row r="33" spans="1:36" s="3" customFormat="1" ht="30" customHeight="1" x14ac:dyDescent="0.2">
      <c r="A33" s="5"/>
      <c r="B33" s="244" t="s">
        <v>10</v>
      </c>
      <c r="C33" s="245"/>
      <c r="D33" s="246"/>
      <c r="E33" s="38">
        <v>15</v>
      </c>
      <c r="F33" s="90" t="s">
        <v>83</v>
      </c>
      <c r="G33" s="90">
        <v>8</v>
      </c>
      <c r="H33" s="76">
        <v>0</v>
      </c>
      <c r="I33" s="45">
        <v>1</v>
      </c>
      <c r="J33" s="40">
        <v>0</v>
      </c>
      <c r="K33" s="44">
        <v>0</v>
      </c>
      <c r="L33" s="42">
        <f t="shared" si="0"/>
        <v>24</v>
      </c>
      <c r="M33" s="141">
        <v>12</v>
      </c>
      <c r="N33" s="90" t="s">
        <v>83</v>
      </c>
      <c r="O33" s="123">
        <v>6</v>
      </c>
      <c r="P33" s="112">
        <v>0</v>
      </c>
      <c r="Q33" s="215">
        <v>1</v>
      </c>
      <c r="R33" s="123">
        <v>0</v>
      </c>
      <c r="S33" s="216">
        <v>0</v>
      </c>
      <c r="T33" s="134">
        <f t="shared" si="9"/>
        <v>19</v>
      </c>
      <c r="U33" s="215">
        <v>0</v>
      </c>
      <c r="V33" s="90" t="s">
        <v>83</v>
      </c>
      <c r="W33" s="215">
        <v>1</v>
      </c>
      <c r="X33" s="217">
        <v>0</v>
      </c>
      <c r="Y33" s="215">
        <v>0</v>
      </c>
      <c r="Z33" s="123">
        <v>0</v>
      </c>
      <c r="AA33" s="216">
        <v>0</v>
      </c>
      <c r="AB33" s="214">
        <f t="shared" si="10"/>
        <v>1</v>
      </c>
      <c r="AC33" s="189" t="s">
        <v>90</v>
      </c>
      <c r="AD33" s="165" t="s">
        <v>90</v>
      </c>
      <c r="AE33" s="165">
        <v>6</v>
      </c>
      <c r="AF33" s="179" t="s">
        <v>90</v>
      </c>
      <c r="AG33" s="164" t="s">
        <v>90</v>
      </c>
      <c r="AH33" s="165" t="s">
        <v>90</v>
      </c>
      <c r="AI33" s="166" t="s">
        <v>90</v>
      </c>
      <c r="AJ33" s="167">
        <v>19</v>
      </c>
    </row>
    <row r="34" spans="1:36" s="3" customFormat="1" ht="30" customHeight="1" x14ac:dyDescent="0.2">
      <c r="A34" s="5"/>
      <c r="B34" s="244" t="s">
        <v>11</v>
      </c>
      <c r="C34" s="245"/>
      <c r="D34" s="246"/>
      <c r="E34" s="38">
        <v>30</v>
      </c>
      <c r="F34" s="90" t="s">
        <v>83</v>
      </c>
      <c r="G34" s="90">
        <v>12</v>
      </c>
      <c r="H34" s="76">
        <v>0</v>
      </c>
      <c r="I34" s="45">
        <v>0</v>
      </c>
      <c r="J34" s="40">
        <v>3</v>
      </c>
      <c r="K34" s="44">
        <v>0</v>
      </c>
      <c r="L34" s="42">
        <f t="shared" si="0"/>
        <v>45</v>
      </c>
      <c r="M34" s="141">
        <v>26</v>
      </c>
      <c r="N34" s="90" t="s">
        <v>83</v>
      </c>
      <c r="O34" s="123">
        <v>9</v>
      </c>
      <c r="P34" s="112">
        <v>0</v>
      </c>
      <c r="Q34" s="215">
        <v>0</v>
      </c>
      <c r="R34" s="123">
        <v>3</v>
      </c>
      <c r="S34" s="216">
        <v>0</v>
      </c>
      <c r="T34" s="134">
        <f t="shared" si="9"/>
        <v>38</v>
      </c>
      <c r="U34" s="215">
        <v>1</v>
      </c>
      <c r="V34" s="90" t="s">
        <v>83</v>
      </c>
      <c r="W34" s="215">
        <v>0</v>
      </c>
      <c r="X34" s="217">
        <v>0</v>
      </c>
      <c r="Y34" s="215">
        <v>0</v>
      </c>
      <c r="Z34" s="123">
        <v>0</v>
      </c>
      <c r="AA34" s="216">
        <v>0</v>
      </c>
      <c r="AB34" s="214">
        <f t="shared" si="10"/>
        <v>1</v>
      </c>
      <c r="AC34" s="189">
        <v>26</v>
      </c>
      <c r="AD34" s="165" t="s">
        <v>90</v>
      </c>
      <c r="AE34" s="165" t="s">
        <v>90</v>
      </c>
      <c r="AF34" s="179" t="s">
        <v>90</v>
      </c>
      <c r="AG34" s="164" t="s">
        <v>90</v>
      </c>
      <c r="AH34" s="165" t="s">
        <v>90</v>
      </c>
      <c r="AI34" s="166" t="s">
        <v>90</v>
      </c>
      <c r="AJ34" s="167">
        <v>38</v>
      </c>
    </row>
    <row r="35" spans="1:36" s="3" customFormat="1" ht="30" customHeight="1" x14ac:dyDescent="0.2">
      <c r="A35" s="5"/>
      <c r="B35" s="247" t="s">
        <v>61</v>
      </c>
      <c r="C35" s="248"/>
      <c r="D35" s="249"/>
      <c r="E35" s="38">
        <v>19</v>
      </c>
      <c r="F35" s="90" t="s">
        <v>83</v>
      </c>
      <c r="G35" s="90">
        <v>8</v>
      </c>
      <c r="H35" s="76">
        <v>0</v>
      </c>
      <c r="I35" s="45">
        <v>1</v>
      </c>
      <c r="J35" s="40">
        <v>1</v>
      </c>
      <c r="K35" s="44">
        <v>0</v>
      </c>
      <c r="L35" s="42">
        <f t="shared" si="0"/>
        <v>29</v>
      </c>
      <c r="M35" s="141">
        <v>16</v>
      </c>
      <c r="N35" s="90" t="s">
        <v>83</v>
      </c>
      <c r="O35" s="123">
        <v>4</v>
      </c>
      <c r="P35" s="112">
        <v>0</v>
      </c>
      <c r="Q35" s="215">
        <v>1</v>
      </c>
      <c r="R35" s="123">
        <v>1</v>
      </c>
      <c r="S35" s="216">
        <v>0</v>
      </c>
      <c r="T35" s="134">
        <f t="shared" si="9"/>
        <v>22</v>
      </c>
      <c r="U35" s="215">
        <v>1</v>
      </c>
      <c r="V35" s="90" t="s">
        <v>83</v>
      </c>
      <c r="W35" s="215">
        <v>0</v>
      </c>
      <c r="X35" s="217">
        <v>0</v>
      </c>
      <c r="Y35" s="215">
        <v>0</v>
      </c>
      <c r="Z35" s="123">
        <v>0</v>
      </c>
      <c r="AA35" s="216">
        <v>0</v>
      </c>
      <c r="AB35" s="214">
        <f t="shared" si="10"/>
        <v>1</v>
      </c>
      <c r="AC35" s="189">
        <v>16</v>
      </c>
      <c r="AD35" s="165" t="s">
        <v>90</v>
      </c>
      <c r="AE35" s="165" t="s">
        <v>90</v>
      </c>
      <c r="AF35" s="179" t="s">
        <v>90</v>
      </c>
      <c r="AG35" s="164" t="s">
        <v>90</v>
      </c>
      <c r="AH35" s="165" t="s">
        <v>90</v>
      </c>
      <c r="AI35" s="166" t="s">
        <v>90</v>
      </c>
      <c r="AJ35" s="167">
        <v>22</v>
      </c>
    </row>
    <row r="36" spans="1:36" s="3" customFormat="1" ht="30" customHeight="1" x14ac:dyDescent="0.2">
      <c r="A36" s="5"/>
      <c r="B36" s="244" t="s">
        <v>12</v>
      </c>
      <c r="C36" s="245"/>
      <c r="D36" s="246"/>
      <c r="E36" s="38">
        <v>196</v>
      </c>
      <c r="F36" s="90" t="s">
        <v>83</v>
      </c>
      <c r="G36" s="90">
        <v>86</v>
      </c>
      <c r="H36" s="75">
        <v>3</v>
      </c>
      <c r="I36" s="45">
        <v>2</v>
      </c>
      <c r="J36" s="40">
        <v>19</v>
      </c>
      <c r="K36" s="44">
        <v>2</v>
      </c>
      <c r="L36" s="42">
        <f t="shared" si="0"/>
        <v>308</v>
      </c>
      <c r="M36" s="141">
        <v>172</v>
      </c>
      <c r="N36" s="90" t="s">
        <v>83</v>
      </c>
      <c r="O36" s="123">
        <v>73</v>
      </c>
      <c r="P36" s="112">
        <v>2</v>
      </c>
      <c r="Q36" s="215">
        <v>1</v>
      </c>
      <c r="R36" s="123">
        <v>16</v>
      </c>
      <c r="S36" s="216">
        <v>2</v>
      </c>
      <c r="T36" s="134">
        <f t="shared" si="9"/>
        <v>266</v>
      </c>
      <c r="U36" s="215">
        <v>12</v>
      </c>
      <c r="V36" s="90" t="s">
        <v>83</v>
      </c>
      <c r="W36" s="215">
        <v>8</v>
      </c>
      <c r="X36" s="217">
        <v>1</v>
      </c>
      <c r="Y36" s="215">
        <v>0</v>
      </c>
      <c r="Z36" s="123">
        <v>5</v>
      </c>
      <c r="AA36" s="216">
        <v>2</v>
      </c>
      <c r="AB36" s="214">
        <f t="shared" si="10"/>
        <v>28</v>
      </c>
      <c r="AC36" s="189">
        <v>14.333333333333334</v>
      </c>
      <c r="AD36" s="165" t="s">
        <v>90</v>
      </c>
      <c r="AE36" s="165">
        <v>9.125</v>
      </c>
      <c r="AF36" s="179">
        <v>2</v>
      </c>
      <c r="AG36" s="164" t="s">
        <v>90</v>
      </c>
      <c r="AH36" s="165">
        <v>3.2</v>
      </c>
      <c r="AI36" s="166">
        <v>1</v>
      </c>
      <c r="AJ36" s="167">
        <v>9.5</v>
      </c>
    </row>
    <row r="37" spans="1:36" s="3" customFormat="1" ht="30" customHeight="1" x14ac:dyDescent="0.2">
      <c r="A37" s="5"/>
      <c r="B37" s="244" t="s">
        <v>14</v>
      </c>
      <c r="C37" s="245"/>
      <c r="D37" s="246"/>
      <c r="E37" s="38">
        <v>13</v>
      </c>
      <c r="F37" s="90" t="s">
        <v>83</v>
      </c>
      <c r="G37" s="90">
        <v>4</v>
      </c>
      <c r="H37" s="75">
        <v>11</v>
      </c>
      <c r="I37" s="45">
        <v>0</v>
      </c>
      <c r="J37" s="40">
        <v>6</v>
      </c>
      <c r="K37" s="44">
        <v>0</v>
      </c>
      <c r="L37" s="42">
        <f t="shared" si="0"/>
        <v>34</v>
      </c>
      <c r="M37" s="141">
        <v>8</v>
      </c>
      <c r="N37" s="90" t="s">
        <v>83</v>
      </c>
      <c r="O37" s="123">
        <v>3</v>
      </c>
      <c r="P37" s="112">
        <v>9</v>
      </c>
      <c r="Q37" s="215">
        <v>0</v>
      </c>
      <c r="R37" s="123">
        <v>5</v>
      </c>
      <c r="S37" s="216">
        <v>0</v>
      </c>
      <c r="T37" s="134">
        <f t="shared" si="9"/>
        <v>25</v>
      </c>
      <c r="U37" s="215">
        <v>1</v>
      </c>
      <c r="V37" s="90" t="s">
        <v>83</v>
      </c>
      <c r="W37" s="215">
        <v>1</v>
      </c>
      <c r="X37" s="217">
        <v>1</v>
      </c>
      <c r="Y37" s="215">
        <v>0</v>
      </c>
      <c r="Z37" s="123">
        <v>0</v>
      </c>
      <c r="AA37" s="216">
        <v>0</v>
      </c>
      <c r="AB37" s="214">
        <f t="shared" si="10"/>
        <v>3</v>
      </c>
      <c r="AC37" s="189">
        <v>8</v>
      </c>
      <c r="AD37" s="165" t="s">
        <v>90</v>
      </c>
      <c r="AE37" s="165">
        <v>3</v>
      </c>
      <c r="AF37" s="179">
        <v>9</v>
      </c>
      <c r="AG37" s="164" t="s">
        <v>90</v>
      </c>
      <c r="AH37" s="165" t="s">
        <v>90</v>
      </c>
      <c r="AI37" s="166" t="s">
        <v>90</v>
      </c>
      <c r="AJ37" s="167">
        <v>8.3333333333333339</v>
      </c>
    </row>
    <row r="38" spans="1:36" s="3" customFormat="1" ht="30" customHeight="1" x14ac:dyDescent="0.2">
      <c r="A38" s="5"/>
      <c r="B38" s="244" t="s">
        <v>80</v>
      </c>
      <c r="C38" s="245"/>
      <c r="D38" s="246"/>
      <c r="E38" s="38">
        <v>0</v>
      </c>
      <c r="F38" s="40">
        <v>0</v>
      </c>
      <c r="G38" s="40">
        <v>0</v>
      </c>
      <c r="H38" s="76">
        <v>0</v>
      </c>
      <c r="I38" s="45">
        <v>0</v>
      </c>
      <c r="J38" s="40">
        <v>1</v>
      </c>
      <c r="K38" s="44">
        <v>0</v>
      </c>
      <c r="L38" s="42">
        <f t="shared" si="0"/>
        <v>1</v>
      </c>
      <c r="M38" s="141">
        <v>0</v>
      </c>
      <c r="N38" s="123">
        <v>0</v>
      </c>
      <c r="O38" s="123">
        <v>0</v>
      </c>
      <c r="P38" s="112">
        <v>0</v>
      </c>
      <c r="Q38" s="215">
        <v>0</v>
      </c>
      <c r="R38" s="123">
        <v>0</v>
      </c>
      <c r="S38" s="216">
        <v>0</v>
      </c>
      <c r="T38" s="134">
        <f t="shared" si="9"/>
        <v>0</v>
      </c>
      <c r="U38" s="215">
        <v>0</v>
      </c>
      <c r="V38" s="123">
        <v>0</v>
      </c>
      <c r="W38" s="215">
        <v>0</v>
      </c>
      <c r="X38" s="217">
        <v>0</v>
      </c>
      <c r="Y38" s="215">
        <v>0</v>
      </c>
      <c r="Z38" s="123">
        <v>0</v>
      </c>
      <c r="AA38" s="216">
        <v>0</v>
      </c>
      <c r="AB38" s="214">
        <f t="shared" si="10"/>
        <v>0</v>
      </c>
      <c r="AC38" s="189" t="s">
        <v>90</v>
      </c>
      <c r="AD38" s="165" t="s">
        <v>90</v>
      </c>
      <c r="AE38" s="165" t="s">
        <v>90</v>
      </c>
      <c r="AF38" s="179" t="s">
        <v>90</v>
      </c>
      <c r="AG38" s="164" t="s">
        <v>90</v>
      </c>
      <c r="AH38" s="165" t="s">
        <v>90</v>
      </c>
      <c r="AI38" s="166" t="s">
        <v>90</v>
      </c>
      <c r="AJ38" s="167" t="s">
        <v>90</v>
      </c>
    </row>
    <row r="39" spans="1:36" s="3" customFormat="1" ht="30" customHeight="1" x14ac:dyDescent="0.2">
      <c r="A39" s="5"/>
      <c r="B39" s="244" t="s">
        <v>26</v>
      </c>
      <c r="C39" s="245"/>
      <c r="D39" s="246"/>
      <c r="E39" s="38">
        <v>9</v>
      </c>
      <c r="F39" s="90">
        <v>2</v>
      </c>
      <c r="G39" s="90">
        <v>5</v>
      </c>
      <c r="H39" s="76">
        <v>0</v>
      </c>
      <c r="I39" s="45">
        <v>0</v>
      </c>
      <c r="J39" s="40">
        <v>1</v>
      </c>
      <c r="K39" s="44">
        <v>0</v>
      </c>
      <c r="L39" s="42">
        <f t="shared" si="0"/>
        <v>17</v>
      </c>
      <c r="M39" s="141">
        <v>8</v>
      </c>
      <c r="N39" s="123">
        <v>2</v>
      </c>
      <c r="O39" s="123">
        <v>5</v>
      </c>
      <c r="P39" s="112">
        <v>0</v>
      </c>
      <c r="Q39" s="215">
        <v>0</v>
      </c>
      <c r="R39" s="123">
        <v>1</v>
      </c>
      <c r="S39" s="216">
        <v>0</v>
      </c>
      <c r="T39" s="134">
        <f t="shared" si="9"/>
        <v>16</v>
      </c>
      <c r="U39" s="215">
        <v>2</v>
      </c>
      <c r="V39" s="123">
        <v>1</v>
      </c>
      <c r="W39" s="215">
        <v>1</v>
      </c>
      <c r="X39" s="217">
        <v>0</v>
      </c>
      <c r="Y39" s="215">
        <v>0</v>
      </c>
      <c r="Z39" s="123">
        <v>0</v>
      </c>
      <c r="AA39" s="216">
        <v>0</v>
      </c>
      <c r="AB39" s="214">
        <f t="shared" si="10"/>
        <v>4</v>
      </c>
      <c r="AC39" s="189">
        <v>4</v>
      </c>
      <c r="AD39" s="165">
        <v>2</v>
      </c>
      <c r="AE39" s="165">
        <v>5</v>
      </c>
      <c r="AF39" s="179" t="s">
        <v>90</v>
      </c>
      <c r="AG39" s="164" t="s">
        <v>90</v>
      </c>
      <c r="AH39" s="165" t="s">
        <v>90</v>
      </c>
      <c r="AI39" s="166" t="s">
        <v>90</v>
      </c>
      <c r="AJ39" s="167">
        <v>4</v>
      </c>
    </row>
    <row r="40" spans="1:36" s="3" customFormat="1" ht="30" customHeight="1" x14ac:dyDescent="0.2">
      <c r="A40" s="5"/>
      <c r="B40" s="342" t="s">
        <v>85</v>
      </c>
      <c r="C40" s="245" t="s">
        <v>27</v>
      </c>
      <c r="D40" s="246"/>
      <c r="E40" s="38">
        <v>9</v>
      </c>
      <c r="F40" s="40">
        <v>0</v>
      </c>
      <c r="G40" s="76">
        <v>5</v>
      </c>
      <c r="H40" s="94">
        <v>0</v>
      </c>
      <c r="I40" s="45">
        <v>0</v>
      </c>
      <c r="J40" s="40">
        <v>5</v>
      </c>
      <c r="K40" s="44">
        <v>0</v>
      </c>
      <c r="L40" s="42">
        <f>SUM(E40:K40)</f>
        <v>19</v>
      </c>
      <c r="M40" s="141">
        <v>9</v>
      </c>
      <c r="N40" s="123">
        <v>0</v>
      </c>
      <c r="O40" s="123">
        <v>5</v>
      </c>
      <c r="P40" s="112">
        <v>0</v>
      </c>
      <c r="Q40" s="215">
        <v>0</v>
      </c>
      <c r="R40" s="123">
        <v>3</v>
      </c>
      <c r="S40" s="216">
        <v>0</v>
      </c>
      <c r="T40" s="134">
        <f t="shared" si="9"/>
        <v>17</v>
      </c>
      <c r="U40" s="215">
        <v>0</v>
      </c>
      <c r="V40" s="123">
        <v>0</v>
      </c>
      <c r="W40" s="215">
        <v>1</v>
      </c>
      <c r="X40" s="217">
        <v>0</v>
      </c>
      <c r="Y40" s="215">
        <v>0</v>
      </c>
      <c r="Z40" s="123">
        <v>0</v>
      </c>
      <c r="AA40" s="216">
        <v>0</v>
      </c>
      <c r="AB40" s="214">
        <f t="shared" si="10"/>
        <v>1</v>
      </c>
      <c r="AC40" s="189" t="s">
        <v>90</v>
      </c>
      <c r="AD40" s="165" t="s">
        <v>90</v>
      </c>
      <c r="AE40" s="165">
        <v>5</v>
      </c>
      <c r="AF40" s="179" t="s">
        <v>90</v>
      </c>
      <c r="AG40" s="164" t="s">
        <v>90</v>
      </c>
      <c r="AH40" s="165" t="s">
        <v>90</v>
      </c>
      <c r="AI40" s="166" t="s">
        <v>90</v>
      </c>
      <c r="AJ40" s="167">
        <v>17</v>
      </c>
    </row>
    <row r="41" spans="1:36" s="3" customFormat="1" ht="30" customHeight="1" x14ac:dyDescent="0.2">
      <c r="A41" s="5"/>
      <c r="B41" s="342"/>
      <c r="C41" s="245" t="s">
        <v>77</v>
      </c>
      <c r="D41" s="246"/>
      <c r="E41" s="38">
        <v>1</v>
      </c>
      <c r="F41" s="40">
        <v>0</v>
      </c>
      <c r="G41" s="76">
        <v>1</v>
      </c>
      <c r="H41" s="94">
        <v>0</v>
      </c>
      <c r="I41" s="45">
        <v>0</v>
      </c>
      <c r="J41" s="40">
        <v>2</v>
      </c>
      <c r="K41" s="44">
        <v>0</v>
      </c>
      <c r="L41" s="42">
        <f>SUM(E41:K41)</f>
        <v>4</v>
      </c>
      <c r="M41" s="141">
        <v>0</v>
      </c>
      <c r="N41" s="123">
        <v>0</v>
      </c>
      <c r="O41" s="123">
        <v>1</v>
      </c>
      <c r="P41" s="112">
        <v>0</v>
      </c>
      <c r="Q41" s="215">
        <v>0</v>
      </c>
      <c r="R41" s="123">
        <v>2</v>
      </c>
      <c r="S41" s="216">
        <v>0</v>
      </c>
      <c r="T41" s="134">
        <f t="shared" si="9"/>
        <v>3</v>
      </c>
      <c r="U41" s="215">
        <v>0</v>
      </c>
      <c r="V41" s="123">
        <v>0</v>
      </c>
      <c r="W41" s="215">
        <v>0</v>
      </c>
      <c r="X41" s="217">
        <v>0</v>
      </c>
      <c r="Y41" s="215">
        <v>0</v>
      </c>
      <c r="Z41" s="123">
        <v>1</v>
      </c>
      <c r="AA41" s="216">
        <v>0</v>
      </c>
      <c r="AB41" s="214">
        <f t="shared" si="10"/>
        <v>1</v>
      </c>
      <c r="AC41" s="189" t="s">
        <v>90</v>
      </c>
      <c r="AD41" s="165" t="s">
        <v>90</v>
      </c>
      <c r="AE41" s="165" t="s">
        <v>90</v>
      </c>
      <c r="AF41" s="179" t="s">
        <v>90</v>
      </c>
      <c r="AG41" s="164" t="s">
        <v>90</v>
      </c>
      <c r="AH41" s="165">
        <v>2</v>
      </c>
      <c r="AI41" s="166" t="s">
        <v>90</v>
      </c>
      <c r="AJ41" s="167">
        <v>3</v>
      </c>
    </row>
    <row r="42" spans="1:36" s="3" customFormat="1" ht="30" customHeight="1" x14ac:dyDescent="0.2">
      <c r="A42" s="5"/>
      <c r="B42" s="342"/>
      <c r="C42" s="245" t="s">
        <v>81</v>
      </c>
      <c r="D42" s="246"/>
      <c r="E42" s="38">
        <v>4</v>
      </c>
      <c r="F42" s="40">
        <v>0</v>
      </c>
      <c r="G42" s="76">
        <v>2</v>
      </c>
      <c r="H42" s="94">
        <v>0</v>
      </c>
      <c r="I42" s="45">
        <v>0</v>
      </c>
      <c r="J42" s="40">
        <v>0</v>
      </c>
      <c r="K42" s="44">
        <v>0</v>
      </c>
      <c r="L42" s="42">
        <f>SUM(E42:K42)</f>
        <v>6</v>
      </c>
      <c r="M42" s="141">
        <v>4</v>
      </c>
      <c r="N42" s="123">
        <v>0</v>
      </c>
      <c r="O42" s="123">
        <v>2</v>
      </c>
      <c r="P42" s="112">
        <v>0</v>
      </c>
      <c r="Q42" s="215">
        <v>0</v>
      </c>
      <c r="R42" s="123">
        <v>0</v>
      </c>
      <c r="S42" s="216">
        <v>0</v>
      </c>
      <c r="T42" s="134">
        <f t="shared" si="9"/>
        <v>6</v>
      </c>
      <c r="U42" s="215">
        <v>1</v>
      </c>
      <c r="V42" s="123">
        <v>0</v>
      </c>
      <c r="W42" s="215">
        <v>0</v>
      </c>
      <c r="X42" s="217">
        <v>0</v>
      </c>
      <c r="Y42" s="215">
        <v>0</v>
      </c>
      <c r="Z42" s="123">
        <v>0</v>
      </c>
      <c r="AA42" s="216">
        <v>0</v>
      </c>
      <c r="AB42" s="214">
        <f t="shared" si="10"/>
        <v>1</v>
      </c>
      <c r="AC42" s="189">
        <v>4</v>
      </c>
      <c r="AD42" s="165" t="s">
        <v>90</v>
      </c>
      <c r="AE42" s="165" t="s">
        <v>90</v>
      </c>
      <c r="AF42" s="179" t="s">
        <v>90</v>
      </c>
      <c r="AG42" s="164" t="s">
        <v>90</v>
      </c>
      <c r="AH42" s="165" t="s">
        <v>90</v>
      </c>
      <c r="AI42" s="166" t="s">
        <v>90</v>
      </c>
      <c r="AJ42" s="167">
        <v>6</v>
      </c>
    </row>
    <row r="43" spans="1:36" s="3" customFormat="1" ht="30" customHeight="1" x14ac:dyDescent="0.2">
      <c r="A43" s="5"/>
      <c r="B43" s="247" t="s">
        <v>76</v>
      </c>
      <c r="C43" s="248"/>
      <c r="D43" s="249"/>
      <c r="E43" s="38">
        <v>8</v>
      </c>
      <c r="F43" s="90">
        <v>1</v>
      </c>
      <c r="G43" s="96">
        <v>6</v>
      </c>
      <c r="H43" s="76">
        <v>0</v>
      </c>
      <c r="I43" s="45">
        <v>1</v>
      </c>
      <c r="J43" s="40">
        <v>4</v>
      </c>
      <c r="K43" s="44">
        <v>0</v>
      </c>
      <c r="L43" s="42">
        <f t="shared" si="0"/>
        <v>20</v>
      </c>
      <c r="M43" s="141">
        <v>8</v>
      </c>
      <c r="N43" s="123">
        <v>1</v>
      </c>
      <c r="O43" s="123">
        <v>5</v>
      </c>
      <c r="P43" s="112">
        <v>0</v>
      </c>
      <c r="Q43" s="215">
        <v>1</v>
      </c>
      <c r="R43" s="123">
        <v>4</v>
      </c>
      <c r="S43" s="216">
        <v>0</v>
      </c>
      <c r="T43" s="134">
        <f t="shared" si="9"/>
        <v>19</v>
      </c>
      <c r="U43" s="215">
        <v>0</v>
      </c>
      <c r="V43" s="123">
        <v>0</v>
      </c>
      <c r="W43" s="215">
        <v>0</v>
      </c>
      <c r="X43" s="217">
        <v>0</v>
      </c>
      <c r="Y43" s="215">
        <v>0</v>
      </c>
      <c r="Z43" s="123">
        <v>2</v>
      </c>
      <c r="AA43" s="216">
        <v>0</v>
      </c>
      <c r="AB43" s="214">
        <f t="shared" si="10"/>
        <v>2</v>
      </c>
      <c r="AC43" s="189" t="s">
        <v>90</v>
      </c>
      <c r="AD43" s="165" t="s">
        <v>90</v>
      </c>
      <c r="AE43" s="165" t="s">
        <v>90</v>
      </c>
      <c r="AF43" s="179" t="s">
        <v>90</v>
      </c>
      <c r="AG43" s="164" t="s">
        <v>90</v>
      </c>
      <c r="AH43" s="165">
        <v>2</v>
      </c>
      <c r="AI43" s="166" t="s">
        <v>90</v>
      </c>
      <c r="AJ43" s="167">
        <v>9.5</v>
      </c>
    </row>
    <row r="44" spans="1:36" s="3" customFormat="1" ht="30" customHeight="1" x14ac:dyDescent="0.2">
      <c r="A44" s="5"/>
      <c r="B44" s="244" t="s">
        <v>15</v>
      </c>
      <c r="C44" s="245"/>
      <c r="D44" s="246"/>
      <c r="E44" s="38">
        <v>105</v>
      </c>
      <c r="F44" s="90" t="s">
        <v>83</v>
      </c>
      <c r="G44" s="96">
        <v>49</v>
      </c>
      <c r="H44" s="75">
        <v>2</v>
      </c>
      <c r="I44" s="45">
        <v>2</v>
      </c>
      <c r="J44" s="40">
        <v>23</v>
      </c>
      <c r="K44" s="44">
        <v>0</v>
      </c>
      <c r="L44" s="42">
        <f t="shared" si="0"/>
        <v>181</v>
      </c>
      <c r="M44" s="141">
        <v>89</v>
      </c>
      <c r="N44" s="90" t="s">
        <v>83</v>
      </c>
      <c r="O44" s="123">
        <v>36</v>
      </c>
      <c r="P44" s="112">
        <v>2</v>
      </c>
      <c r="Q44" s="215">
        <v>0</v>
      </c>
      <c r="R44" s="123">
        <v>15</v>
      </c>
      <c r="S44" s="216">
        <v>0</v>
      </c>
      <c r="T44" s="134">
        <f t="shared" si="9"/>
        <v>142</v>
      </c>
      <c r="U44" s="215">
        <v>25</v>
      </c>
      <c r="V44" s="90" t="s">
        <v>83</v>
      </c>
      <c r="W44" s="215">
        <v>12</v>
      </c>
      <c r="X44" s="217">
        <v>2</v>
      </c>
      <c r="Y44" s="215">
        <v>0</v>
      </c>
      <c r="Z44" s="123">
        <v>1</v>
      </c>
      <c r="AA44" s="216">
        <v>0</v>
      </c>
      <c r="AB44" s="214">
        <f t="shared" si="10"/>
        <v>40</v>
      </c>
      <c r="AC44" s="189">
        <v>3.56</v>
      </c>
      <c r="AD44" s="165" t="s">
        <v>90</v>
      </c>
      <c r="AE44" s="165">
        <v>3</v>
      </c>
      <c r="AF44" s="179">
        <v>1</v>
      </c>
      <c r="AG44" s="164" t="s">
        <v>90</v>
      </c>
      <c r="AH44" s="165">
        <v>15</v>
      </c>
      <c r="AI44" s="166" t="s">
        <v>90</v>
      </c>
      <c r="AJ44" s="167">
        <v>3.55</v>
      </c>
    </row>
    <row r="45" spans="1:36" s="3" customFormat="1" ht="30" customHeight="1" x14ac:dyDescent="0.2">
      <c r="A45" s="5"/>
      <c r="B45" s="244" t="s">
        <v>75</v>
      </c>
      <c r="C45" s="245"/>
      <c r="D45" s="246"/>
      <c r="E45" s="53">
        <v>0</v>
      </c>
      <c r="F45" s="40">
        <v>0</v>
      </c>
      <c r="G45" s="97">
        <v>1</v>
      </c>
      <c r="H45" s="76">
        <v>0</v>
      </c>
      <c r="I45" s="54">
        <v>0</v>
      </c>
      <c r="J45" s="55">
        <v>0</v>
      </c>
      <c r="K45" s="56">
        <v>0</v>
      </c>
      <c r="L45" s="57">
        <f t="shared" si="0"/>
        <v>1</v>
      </c>
      <c r="M45" s="141">
        <v>0</v>
      </c>
      <c r="N45" s="123">
        <v>0</v>
      </c>
      <c r="O45" s="123">
        <v>1</v>
      </c>
      <c r="P45" s="112">
        <v>0</v>
      </c>
      <c r="Q45" s="215">
        <v>0</v>
      </c>
      <c r="R45" s="123">
        <v>0</v>
      </c>
      <c r="S45" s="216">
        <v>0</v>
      </c>
      <c r="T45" s="134">
        <f t="shared" si="9"/>
        <v>1</v>
      </c>
      <c r="U45" s="215">
        <v>0</v>
      </c>
      <c r="V45" s="123">
        <v>0</v>
      </c>
      <c r="W45" s="215">
        <v>1</v>
      </c>
      <c r="X45" s="217">
        <v>0</v>
      </c>
      <c r="Y45" s="215">
        <v>0</v>
      </c>
      <c r="Z45" s="123">
        <v>0</v>
      </c>
      <c r="AA45" s="216">
        <v>0</v>
      </c>
      <c r="AB45" s="214">
        <f t="shared" si="10"/>
        <v>1</v>
      </c>
      <c r="AC45" s="189" t="s">
        <v>90</v>
      </c>
      <c r="AD45" s="165" t="s">
        <v>90</v>
      </c>
      <c r="AE45" s="165">
        <v>1</v>
      </c>
      <c r="AF45" s="179" t="s">
        <v>90</v>
      </c>
      <c r="AG45" s="164" t="s">
        <v>90</v>
      </c>
      <c r="AH45" s="165" t="s">
        <v>90</v>
      </c>
      <c r="AI45" s="166" t="s">
        <v>90</v>
      </c>
      <c r="AJ45" s="167">
        <v>1</v>
      </c>
    </row>
    <row r="46" spans="1:36" s="3" customFormat="1" ht="30" customHeight="1" thickBot="1" x14ac:dyDescent="0.25">
      <c r="A46" s="193"/>
      <c r="B46" s="340" t="s">
        <v>28</v>
      </c>
      <c r="C46" s="340"/>
      <c r="D46" s="341"/>
      <c r="E46" s="46">
        <v>24</v>
      </c>
      <c r="F46" s="227" t="s">
        <v>83</v>
      </c>
      <c r="G46" s="194">
        <v>13</v>
      </c>
      <c r="H46" s="79">
        <v>0</v>
      </c>
      <c r="I46" s="195">
        <v>1</v>
      </c>
      <c r="J46" s="48">
        <v>11</v>
      </c>
      <c r="K46" s="59">
        <v>0</v>
      </c>
      <c r="L46" s="60">
        <f t="shared" si="0"/>
        <v>49</v>
      </c>
      <c r="M46" s="142">
        <v>18</v>
      </c>
      <c r="N46" s="227" t="s">
        <v>83</v>
      </c>
      <c r="O46" s="124">
        <v>11</v>
      </c>
      <c r="P46" s="115">
        <v>0</v>
      </c>
      <c r="Q46" s="221">
        <v>1</v>
      </c>
      <c r="R46" s="124">
        <v>9</v>
      </c>
      <c r="S46" s="222">
        <v>0</v>
      </c>
      <c r="T46" s="135">
        <f t="shared" si="9"/>
        <v>39</v>
      </c>
      <c r="U46" s="221">
        <v>0</v>
      </c>
      <c r="V46" s="227" t="s">
        <v>83</v>
      </c>
      <c r="W46" s="221">
        <v>1</v>
      </c>
      <c r="X46" s="223">
        <v>0</v>
      </c>
      <c r="Y46" s="221">
        <v>0</v>
      </c>
      <c r="Z46" s="124">
        <v>0</v>
      </c>
      <c r="AA46" s="222">
        <v>0</v>
      </c>
      <c r="AB46" s="224">
        <f t="shared" si="10"/>
        <v>1</v>
      </c>
      <c r="AC46" s="184" t="s">
        <v>90</v>
      </c>
      <c r="AD46" s="196" t="s">
        <v>90</v>
      </c>
      <c r="AE46" s="180">
        <v>11</v>
      </c>
      <c r="AF46" s="181" t="s">
        <v>90</v>
      </c>
      <c r="AG46" s="169" t="s">
        <v>90</v>
      </c>
      <c r="AH46" s="196" t="s">
        <v>90</v>
      </c>
      <c r="AI46" s="197" t="s">
        <v>90</v>
      </c>
      <c r="AJ46" s="198">
        <v>39</v>
      </c>
    </row>
    <row r="47" spans="1:36" s="3" customFormat="1" ht="30" customHeight="1" x14ac:dyDescent="0.2">
      <c r="A47" s="309" t="s">
        <v>67</v>
      </c>
      <c r="B47" s="310"/>
      <c r="C47" s="310"/>
      <c r="D47" s="311"/>
      <c r="E47" s="107">
        <f>SUM(E48:E51)</f>
        <v>121</v>
      </c>
      <c r="F47" s="91">
        <f t="shared" ref="F47:K47" si="11">SUM(F48:F51)</f>
        <v>21</v>
      </c>
      <c r="G47" s="104">
        <f t="shared" si="11"/>
        <v>98</v>
      </c>
      <c r="H47" s="88">
        <f t="shared" si="11"/>
        <v>8</v>
      </c>
      <c r="I47" s="105">
        <f t="shared" si="11"/>
        <v>4</v>
      </c>
      <c r="J47" s="91">
        <f t="shared" si="11"/>
        <v>10</v>
      </c>
      <c r="K47" s="108">
        <f t="shared" si="11"/>
        <v>0</v>
      </c>
      <c r="L47" s="33">
        <f t="shared" si="0"/>
        <v>262</v>
      </c>
      <c r="M47" s="107">
        <f>SUM(M48:M51)</f>
        <v>101</v>
      </c>
      <c r="N47" s="91">
        <f t="shared" ref="N47:AA47" si="12">SUM(N48:N51)</f>
        <v>21</v>
      </c>
      <c r="O47" s="91">
        <f t="shared" si="12"/>
        <v>83</v>
      </c>
      <c r="P47" s="98">
        <f t="shared" si="12"/>
        <v>8</v>
      </c>
      <c r="Q47" s="118">
        <f t="shared" si="12"/>
        <v>4</v>
      </c>
      <c r="R47" s="91">
        <f t="shared" si="12"/>
        <v>8</v>
      </c>
      <c r="S47" s="116">
        <f t="shared" si="12"/>
        <v>0</v>
      </c>
      <c r="T47" s="128">
        <f t="shared" ref="T47" si="13">SUM(M47:S47)</f>
        <v>225</v>
      </c>
      <c r="U47" s="107">
        <f t="shared" si="12"/>
        <v>38</v>
      </c>
      <c r="V47" s="91">
        <f t="shared" si="12"/>
        <v>17</v>
      </c>
      <c r="W47" s="91">
        <f t="shared" si="12"/>
        <v>29</v>
      </c>
      <c r="X47" s="98">
        <f t="shared" si="12"/>
        <v>5</v>
      </c>
      <c r="Y47" s="118">
        <f t="shared" si="12"/>
        <v>0</v>
      </c>
      <c r="Z47" s="91">
        <f t="shared" si="12"/>
        <v>2</v>
      </c>
      <c r="AA47" s="116">
        <f t="shared" si="12"/>
        <v>0</v>
      </c>
      <c r="AB47" s="187">
        <f t="shared" si="10"/>
        <v>91</v>
      </c>
      <c r="AC47" s="152">
        <v>2.6578947368421053</v>
      </c>
      <c r="AD47" s="153">
        <v>1.2352941176470589</v>
      </c>
      <c r="AE47" s="153">
        <v>2.8620689655172415</v>
      </c>
      <c r="AF47" s="177">
        <v>1.6</v>
      </c>
      <c r="AG47" s="154" t="s">
        <v>90</v>
      </c>
      <c r="AH47" s="153">
        <v>4</v>
      </c>
      <c r="AI47" s="155" t="s">
        <v>90</v>
      </c>
      <c r="AJ47" s="171">
        <v>2.4725274725274726</v>
      </c>
    </row>
    <row r="48" spans="1:36" s="3" customFormat="1" ht="30" customHeight="1" x14ac:dyDescent="0.2">
      <c r="A48" s="192"/>
      <c r="B48" s="312" t="s">
        <v>29</v>
      </c>
      <c r="C48" s="313"/>
      <c r="D48" s="314"/>
      <c r="E48" s="34">
        <v>2</v>
      </c>
      <c r="F48" s="36">
        <v>1</v>
      </c>
      <c r="G48" s="36">
        <v>0</v>
      </c>
      <c r="H48" s="78">
        <v>0</v>
      </c>
      <c r="I48" s="45">
        <v>2</v>
      </c>
      <c r="J48" s="36">
        <v>0</v>
      </c>
      <c r="K48" s="52">
        <v>0</v>
      </c>
      <c r="L48" s="137">
        <f t="shared" si="0"/>
        <v>5</v>
      </c>
      <c r="M48" s="143">
        <v>1</v>
      </c>
      <c r="N48" s="126">
        <v>1</v>
      </c>
      <c r="O48" s="126">
        <v>0</v>
      </c>
      <c r="P48" s="113">
        <v>0</v>
      </c>
      <c r="Q48" s="212">
        <v>2</v>
      </c>
      <c r="R48" s="126">
        <v>0</v>
      </c>
      <c r="S48" s="211">
        <v>0</v>
      </c>
      <c r="T48" s="136">
        <f t="shared" ref="T48:T51" si="14">SUM(M48:S48)</f>
        <v>4</v>
      </c>
      <c r="U48" s="212">
        <v>0</v>
      </c>
      <c r="V48" s="126">
        <v>1</v>
      </c>
      <c r="W48" s="212">
        <v>0</v>
      </c>
      <c r="X48" s="213">
        <v>0</v>
      </c>
      <c r="Y48" s="212">
        <v>0</v>
      </c>
      <c r="Z48" s="126">
        <v>0</v>
      </c>
      <c r="AA48" s="211">
        <v>0</v>
      </c>
      <c r="AB48" s="226">
        <f t="shared" si="10"/>
        <v>1</v>
      </c>
      <c r="AC48" s="157" t="s">
        <v>90</v>
      </c>
      <c r="AD48" s="158">
        <v>1</v>
      </c>
      <c r="AE48" s="160" t="s">
        <v>90</v>
      </c>
      <c r="AF48" s="178" t="s">
        <v>90</v>
      </c>
      <c r="AG48" s="159" t="s">
        <v>90</v>
      </c>
      <c r="AH48" s="160" t="s">
        <v>90</v>
      </c>
      <c r="AI48" s="161" t="s">
        <v>90</v>
      </c>
      <c r="AJ48" s="162">
        <v>4</v>
      </c>
    </row>
    <row r="49" spans="1:36" s="3" customFormat="1" ht="30" customHeight="1" x14ac:dyDescent="0.2">
      <c r="A49" s="192"/>
      <c r="B49" s="315" t="s">
        <v>30</v>
      </c>
      <c r="C49" s="316"/>
      <c r="D49" s="317"/>
      <c r="E49" s="38">
        <v>14</v>
      </c>
      <c r="F49" s="40">
        <v>3</v>
      </c>
      <c r="G49" s="40">
        <v>8</v>
      </c>
      <c r="H49" s="76">
        <v>1</v>
      </c>
      <c r="I49" s="39">
        <v>0</v>
      </c>
      <c r="J49" s="40">
        <v>1</v>
      </c>
      <c r="K49" s="44">
        <v>0</v>
      </c>
      <c r="L49" s="42">
        <f t="shared" si="0"/>
        <v>27</v>
      </c>
      <c r="M49" s="144">
        <v>12</v>
      </c>
      <c r="N49" s="123">
        <v>3</v>
      </c>
      <c r="O49" s="123">
        <v>8</v>
      </c>
      <c r="P49" s="114">
        <v>1</v>
      </c>
      <c r="Q49" s="210">
        <v>0</v>
      </c>
      <c r="R49" s="123">
        <v>1</v>
      </c>
      <c r="S49" s="218">
        <v>0</v>
      </c>
      <c r="T49" s="134">
        <f t="shared" si="14"/>
        <v>25</v>
      </c>
      <c r="U49" s="210">
        <v>6</v>
      </c>
      <c r="V49" s="123">
        <v>3</v>
      </c>
      <c r="W49" s="210">
        <v>1</v>
      </c>
      <c r="X49" s="220">
        <v>0</v>
      </c>
      <c r="Y49" s="210">
        <v>0</v>
      </c>
      <c r="Z49" s="123">
        <v>0</v>
      </c>
      <c r="AA49" s="218">
        <v>0</v>
      </c>
      <c r="AB49" s="214">
        <f t="shared" si="10"/>
        <v>10</v>
      </c>
      <c r="AC49" s="189">
        <v>2</v>
      </c>
      <c r="AD49" s="165">
        <v>1</v>
      </c>
      <c r="AE49" s="165">
        <v>8</v>
      </c>
      <c r="AF49" s="179" t="s">
        <v>90</v>
      </c>
      <c r="AG49" s="164" t="s">
        <v>90</v>
      </c>
      <c r="AH49" s="165" t="s">
        <v>90</v>
      </c>
      <c r="AI49" s="166" t="s">
        <v>90</v>
      </c>
      <c r="AJ49" s="167">
        <v>2.5</v>
      </c>
    </row>
    <row r="50" spans="1:36" s="3" customFormat="1" ht="30" customHeight="1" x14ac:dyDescent="0.2">
      <c r="A50" s="7"/>
      <c r="B50" s="315" t="s">
        <v>31</v>
      </c>
      <c r="C50" s="316"/>
      <c r="D50" s="317"/>
      <c r="E50" s="38">
        <v>39</v>
      </c>
      <c r="F50" s="40">
        <v>0</v>
      </c>
      <c r="G50" s="40">
        <v>40</v>
      </c>
      <c r="H50" s="76">
        <v>3</v>
      </c>
      <c r="I50" s="39">
        <v>2</v>
      </c>
      <c r="J50" s="40">
        <v>2</v>
      </c>
      <c r="K50" s="44">
        <v>0</v>
      </c>
      <c r="L50" s="42">
        <f t="shared" si="0"/>
        <v>86</v>
      </c>
      <c r="M50" s="144">
        <v>33</v>
      </c>
      <c r="N50" s="123">
        <v>0</v>
      </c>
      <c r="O50" s="123">
        <v>32</v>
      </c>
      <c r="P50" s="114">
        <v>3</v>
      </c>
      <c r="Q50" s="210">
        <v>2</v>
      </c>
      <c r="R50" s="123">
        <v>2</v>
      </c>
      <c r="S50" s="218">
        <v>0</v>
      </c>
      <c r="T50" s="134">
        <f t="shared" si="14"/>
        <v>72</v>
      </c>
      <c r="U50" s="210">
        <v>13</v>
      </c>
      <c r="V50" s="123">
        <v>0</v>
      </c>
      <c r="W50" s="210">
        <v>15</v>
      </c>
      <c r="X50" s="220">
        <v>1</v>
      </c>
      <c r="Y50" s="210">
        <v>0</v>
      </c>
      <c r="Z50" s="123">
        <v>0</v>
      </c>
      <c r="AA50" s="218">
        <v>0</v>
      </c>
      <c r="AB50" s="214">
        <f t="shared" si="10"/>
        <v>29</v>
      </c>
      <c r="AC50" s="189">
        <v>2.5384615384615383</v>
      </c>
      <c r="AD50" s="165" t="s">
        <v>90</v>
      </c>
      <c r="AE50" s="165">
        <v>2.1333333333333333</v>
      </c>
      <c r="AF50" s="179">
        <v>3</v>
      </c>
      <c r="AG50" s="164" t="s">
        <v>90</v>
      </c>
      <c r="AH50" s="165" t="s">
        <v>90</v>
      </c>
      <c r="AI50" s="166" t="s">
        <v>90</v>
      </c>
      <c r="AJ50" s="167">
        <v>2.4827586206896552</v>
      </c>
    </row>
    <row r="51" spans="1:36" s="3" customFormat="1" ht="30" customHeight="1" thickBot="1" x14ac:dyDescent="0.25">
      <c r="A51" s="8"/>
      <c r="B51" s="318" t="s">
        <v>32</v>
      </c>
      <c r="C51" s="319"/>
      <c r="D51" s="320"/>
      <c r="E51" s="46">
        <v>66</v>
      </c>
      <c r="F51" s="48">
        <v>17</v>
      </c>
      <c r="G51" s="48">
        <v>50</v>
      </c>
      <c r="H51" s="79">
        <v>4</v>
      </c>
      <c r="I51" s="47">
        <v>0</v>
      </c>
      <c r="J51" s="48">
        <v>7</v>
      </c>
      <c r="K51" s="59">
        <v>0</v>
      </c>
      <c r="L51" s="60">
        <f t="shared" si="0"/>
        <v>144</v>
      </c>
      <c r="M51" s="46">
        <v>55</v>
      </c>
      <c r="N51" s="124">
        <v>17</v>
      </c>
      <c r="O51" s="124">
        <v>43</v>
      </c>
      <c r="P51" s="115">
        <v>4</v>
      </c>
      <c r="Q51" s="221">
        <v>0</v>
      </c>
      <c r="R51" s="124">
        <v>5</v>
      </c>
      <c r="S51" s="222">
        <v>0</v>
      </c>
      <c r="T51" s="135">
        <f t="shared" si="14"/>
        <v>124</v>
      </c>
      <c r="U51" s="221">
        <v>19</v>
      </c>
      <c r="V51" s="124">
        <v>13</v>
      </c>
      <c r="W51" s="221">
        <v>13</v>
      </c>
      <c r="X51" s="223">
        <v>4</v>
      </c>
      <c r="Y51" s="221">
        <v>0</v>
      </c>
      <c r="Z51" s="124">
        <v>2</v>
      </c>
      <c r="AA51" s="222">
        <v>0</v>
      </c>
      <c r="AB51" s="224">
        <f t="shared" si="10"/>
        <v>51</v>
      </c>
      <c r="AC51" s="184">
        <v>2.8947368421052633</v>
      </c>
      <c r="AD51" s="160">
        <v>1.3076923076923077</v>
      </c>
      <c r="AE51" s="180">
        <v>3.3076923076923075</v>
      </c>
      <c r="AF51" s="181">
        <v>1</v>
      </c>
      <c r="AG51" s="169" t="s">
        <v>90</v>
      </c>
      <c r="AH51" s="160">
        <v>2.5</v>
      </c>
      <c r="AI51" s="170" t="s">
        <v>90</v>
      </c>
      <c r="AJ51" s="167">
        <v>2.4313725490196076</v>
      </c>
    </row>
    <row r="52" spans="1:36" s="3" customFormat="1" ht="30" customHeight="1" x14ac:dyDescent="0.2">
      <c r="A52" s="324" t="s">
        <v>68</v>
      </c>
      <c r="B52" s="253"/>
      <c r="C52" s="253"/>
      <c r="D52" s="254"/>
      <c r="E52" s="61">
        <f>SUM(E53:E62)</f>
        <v>78</v>
      </c>
      <c r="F52" s="62">
        <f t="shared" ref="F52:I52" si="15">SUM(F53:F62)</f>
        <v>3</v>
      </c>
      <c r="G52" s="100">
        <f t="shared" si="15"/>
        <v>106</v>
      </c>
      <c r="H52" s="100">
        <f t="shared" si="15"/>
        <v>0</v>
      </c>
      <c r="I52" s="63">
        <f t="shared" si="15"/>
        <v>6</v>
      </c>
      <c r="J52" s="64">
        <f>SUM(J53:J62)</f>
        <v>7</v>
      </c>
      <c r="K52" s="62">
        <f>SUM(K53:K62)</f>
        <v>0</v>
      </c>
      <c r="L52" s="138">
        <f t="shared" si="0"/>
        <v>200</v>
      </c>
      <c r="M52" s="107">
        <f>SUM(M53:M62)</f>
        <v>67</v>
      </c>
      <c r="N52" s="91">
        <f t="shared" ref="N52:AA52" si="16">SUM(N53:N62)</f>
        <v>3</v>
      </c>
      <c r="O52" s="91">
        <f t="shared" si="16"/>
        <v>90</v>
      </c>
      <c r="P52" s="98">
        <f t="shared" si="16"/>
        <v>0</v>
      </c>
      <c r="Q52" s="118">
        <f t="shared" si="16"/>
        <v>5</v>
      </c>
      <c r="R52" s="91">
        <f t="shared" si="16"/>
        <v>7</v>
      </c>
      <c r="S52" s="116">
        <f t="shared" si="16"/>
        <v>0</v>
      </c>
      <c r="T52" s="128">
        <f t="shared" ref="T52" si="17">SUM(M52:S52)</f>
        <v>172</v>
      </c>
      <c r="U52" s="107">
        <f t="shared" si="16"/>
        <v>18</v>
      </c>
      <c r="V52" s="91">
        <f t="shared" si="16"/>
        <v>3</v>
      </c>
      <c r="W52" s="91">
        <f t="shared" si="16"/>
        <v>38</v>
      </c>
      <c r="X52" s="98">
        <f t="shared" si="16"/>
        <v>0</v>
      </c>
      <c r="Y52" s="118">
        <f t="shared" si="16"/>
        <v>0</v>
      </c>
      <c r="Z52" s="91">
        <f t="shared" si="16"/>
        <v>1</v>
      </c>
      <c r="AA52" s="116">
        <f t="shared" si="16"/>
        <v>0</v>
      </c>
      <c r="AB52" s="187">
        <f t="shared" si="10"/>
        <v>60</v>
      </c>
      <c r="AC52" s="152">
        <v>3.9411764705882355</v>
      </c>
      <c r="AD52" s="153">
        <v>1</v>
      </c>
      <c r="AE52" s="153">
        <v>2.4324324324324325</v>
      </c>
      <c r="AF52" s="177" t="s">
        <v>90</v>
      </c>
      <c r="AG52" s="154" t="s">
        <v>90</v>
      </c>
      <c r="AH52" s="153">
        <v>7</v>
      </c>
      <c r="AI52" s="155" t="s">
        <v>90</v>
      </c>
      <c r="AJ52" s="171">
        <v>2.9655172413793105</v>
      </c>
    </row>
    <row r="53" spans="1:36" s="3" customFormat="1" ht="30" customHeight="1" x14ac:dyDescent="0.2">
      <c r="A53" s="325"/>
      <c r="B53" s="327" t="s">
        <v>37</v>
      </c>
      <c r="C53" s="328"/>
      <c r="D53" s="329"/>
      <c r="E53" s="65">
        <v>8</v>
      </c>
      <c r="F53" s="36">
        <v>2</v>
      </c>
      <c r="G53" s="66">
        <v>6</v>
      </c>
      <c r="H53" s="78">
        <v>0</v>
      </c>
      <c r="I53" s="39">
        <v>0</v>
      </c>
      <c r="J53" s="66">
        <v>0</v>
      </c>
      <c r="K53" s="40">
        <v>0</v>
      </c>
      <c r="L53" s="67">
        <f t="shared" si="0"/>
        <v>16</v>
      </c>
      <c r="M53" s="143">
        <v>8</v>
      </c>
      <c r="N53" s="126">
        <v>2</v>
      </c>
      <c r="O53" s="126">
        <v>6</v>
      </c>
      <c r="P53" s="113">
        <v>0</v>
      </c>
      <c r="Q53" s="212">
        <v>0</v>
      </c>
      <c r="R53" s="126">
        <v>0</v>
      </c>
      <c r="S53" s="211">
        <v>0</v>
      </c>
      <c r="T53" s="136">
        <f t="shared" ref="T53:T62" si="18">SUM(M53:S53)</f>
        <v>16</v>
      </c>
      <c r="U53" s="212">
        <v>4</v>
      </c>
      <c r="V53" s="126">
        <v>2</v>
      </c>
      <c r="W53" s="212">
        <v>3</v>
      </c>
      <c r="X53" s="213">
        <v>0</v>
      </c>
      <c r="Y53" s="212">
        <v>0</v>
      </c>
      <c r="Z53" s="228">
        <v>0</v>
      </c>
      <c r="AA53" s="211">
        <v>0</v>
      </c>
      <c r="AB53" s="226">
        <f t="shared" si="10"/>
        <v>9</v>
      </c>
      <c r="AC53" s="157">
        <v>2</v>
      </c>
      <c r="AD53" s="158">
        <v>1</v>
      </c>
      <c r="AE53" s="160">
        <v>2</v>
      </c>
      <c r="AF53" s="178" t="s">
        <v>90</v>
      </c>
      <c r="AG53" s="159" t="s">
        <v>90</v>
      </c>
      <c r="AH53" s="160" t="s">
        <v>90</v>
      </c>
      <c r="AI53" s="161" t="s">
        <v>90</v>
      </c>
      <c r="AJ53" s="162">
        <v>1.7777777777777777</v>
      </c>
    </row>
    <row r="54" spans="1:36" s="3" customFormat="1" ht="30" customHeight="1" x14ac:dyDescent="0.2">
      <c r="A54" s="325"/>
      <c r="B54" s="293" t="s">
        <v>7</v>
      </c>
      <c r="C54" s="294"/>
      <c r="D54" s="295"/>
      <c r="E54" s="65">
        <v>20</v>
      </c>
      <c r="F54" s="66">
        <v>1</v>
      </c>
      <c r="G54" s="101">
        <v>17</v>
      </c>
      <c r="H54" s="78">
        <v>0</v>
      </c>
      <c r="I54" s="68">
        <v>1</v>
      </c>
      <c r="J54" s="40">
        <v>3</v>
      </c>
      <c r="K54" s="49">
        <v>0</v>
      </c>
      <c r="L54" s="67">
        <f t="shared" si="0"/>
        <v>42</v>
      </c>
      <c r="M54" s="144">
        <v>17</v>
      </c>
      <c r="N54" s="123">
        <v>1</v>
      </c>
      <c r="O54" s="123">
        <v>14</v>
      </c>
      <c r="P54" s="217">
        <v>0</v>
      </c>
      <c r="Q54" s="210">
        <v>1</v>
      </c>
      <c r="R54" s="123">
        <v>3</v>
      </c>
      <c r="S54" s="229">
        <v>0</v>
      </c>
      <c r="T54" s="134">
        <f t="shared" si="18"/>
        <v>36</v>
      </c>
      <c r="U54" s="230">
        <v>5</v>
      </c>
      <c r="V54" s="123">
        <v>1</v>
      </c>
      <c r="W54" s="215">
        <v>7</v>
      </c>
      <c r="X54" s="217">
        <v>0</v>
      </c>
      <c r="Y54" s="215">
        <v>0</v>
      </c>
      <c r="Z54" s="123">
        <v>0</v>
      </c>
      <c r="AA54" s="216">
        <v>0</v>
      </c>
      <c r="AB54" s="214">
        <f t="shared" si="10"/>
        <v>13</v>
      </c>
      <c r="AC54" s="189">
        <v>4.25</v>
      </c>
      <c r="AD54" s="165">
        <v>1</v>
      </c>
      <c r="AE54" s="165">
        <v>2.3333333333333335</v>
      </c>
      <c r="AF54" s="179" t="s">
        <v>90</v>
      </c>
      <c r="AG54" s="164" t="s">
        <v>90</v>
      </c>
      <c r="AH54" s="165" t="s">
        <v>90</v>
      </c>
      <c r="AI54" s="166" t="s">
        <v>90</v>
      </c>
      <c r="AJ54" s="167">
        <v>3.2727272727272729</v>
      </c>
    </row>
    <row r="55" spans="1:36" s="3" customFormat="1" ht="30" customHeight="1" x14ac:dyDescent="0.2">
      <c r="A55" s="325"/>
      <c r="B55" s="293" t="s">
        <v>38</v>
      </c>
      <c r="C55" s="294"/>
      <c r="D55" s="295"/>
      <c r="E55" s="65">
        <v>1</v>
      </c>
      <c r="F55" s="66">
        <v>0</v>
      </c>
      <c r="G55" s="66">
        <v>2</v>
      </c>
      <c r="H55" s="78">
        <v>0</v>
      </c>
      <c r="I55" s="45">
        <v>0</v>
      </c>
      <c r="J55" s="40">
        <v>0</v>
      </c>
      <c r="K55" s="49">
        <v>0</v>
      </c>
      <c r="L55" s="67">
        <f t="shared" si="0"/>
        <v>3</v>
      </c>
      <c r="M55" s="144">
        <v>1</v>
      </c>
      <c r="N55" s="123">
        <v>0</v>
      </c>
      <c r="O55" s="123">
        <v>2</v>
      </c>
      <c r="P55" s="113">
        <v>0</v>
      </c>
      <c r="Q55" s="231">
        <v>0</v>
      </c>
      <c r="R55" s="123">
        <v>0</v>
      </c>
      <c r="S55" s="211">
        <v>0</v>
      </c>
      <c r="T55" s="134">
        <f t="shared" si="18"/>
        <v>3</v>
      </c>
      <c r="U55" s="212">
        <v>1</v>
      </c>
      <c r="V55" s="126">
        <v>0</v>
      </c>
      <c r="W55" s="212">
        <v>0</v>
      </c>
      <c r="X55" s="213">
        <v>0</v>
      </c>
      <c r="Y55" s="212">
        <v>0</v>
      </c>
      <c r="Z55" s="126">
        <v>0</v>
      </c>
      <c r="AA55" s="211">
        <v>0</v>
      </c>
      <c r="AB55" s="214">
        <f t="shared" si="10"/>
        <v>1</v>
      </c>
      <c r="AC55" s="189">
        <v>1</v>
      </c>
      <c r="AD55" s="165" t="s">
        <v>90</v>
      </c>
      <c r="AE55" s="165" t="s">
        <v>90</v>
      </c>
      <c r="AF55" s="179" t="s">
        <v>90</v>
      </c>
      <c r="AG55" s="164" t="s">
        <v>90</v>
      </c>
      <c r="AH55" s="165" t="s">
        <v>90</v>
      </c>
      <c r="AI55" s="166" t="s">
        <v>90</v>
      </c>
      <c r="AJ55" s="167">
        <v>3</v>
      </c>
    </row>
    <row r="56" spans="1:36" s="3" customFormat="1" ht="30" customHeight="1" x14ac:dyDescent="0.2">
      <c r="A56" s="325"/>
      <c r="B56" s="293" t="s">
        <v>39</v>
      </c>
      <c r="C56" s="294"/>
      <c r="D56" s="295"/>
      <c r="E56" s="65">
        <v>6</v>
      </c>
      <c r="F56" s="66">
        <v>0</v>
      </c>
      <c r="G56" s="66">
        <v>2</v>
      </c>
      <c r="H56" s="78">
        <v>0</v>
      </c>
      <c r="I56" s="45">
        <v>0</v>
      </c>
      <c r="J56" s="40">
        <v>0</v>
      </c>
      <c r="K56" s="49">
        <v>0</v>
      </c>
      <c r="L56" s="67">
        <f t="shared" si="0"/>
        <v>8</v>
      </c>
      <c r="M56" s="144">
        <v>5</v>
      </c>
      <c r="N56" s="123">
        <v>0</v>
      </c>
      <c r="O56" s="123">
        <v>2</v>
      </c>
      <c r="P56" s="217">
        <v>0</v>
      </c>
      <c r="Q56" s="210">
        <v>0</v>
      </c>
      <c r="R56" s="123">
        <v>0</v>
      </c>
      <c r="S56" s="229">
        <v>0</v>
      </c>
      <c r="T56" s="134">
        <f t="shared" si="18"/>
        <v>7</v>
      </c>
      <c r="U56" s="230">
        <v>2</v>
      </c>
      <c r="V56" s="123">
        <v>0</v>
      </c>
      <c r="W56" s="215">
        <v>1</v>
      </c>
      <c r="X56" s="217">
        <v>0</v>
      </c>
      <c r="Y56" s="215">
        <v>0</v>
      </c>
      <c r="Z56" s="123">
        <v>0</v>
      </c>
      <c r="AA56" s="216">
        <v>0</v>
      </c>
      <c r="AB56" s="214">
        <f t="shared" si="10"/>
        <v>3</v>
      </c>
      <c r="AC56" s="189">
        <v>2.5</v>
      </c>
      <c r="AD56" s="165" t="s">
        <v>90</v>
      </c>
      <c r="AE56" s="165">
        <v>2</v>
      </c>
      <c r="AF56" s="179" t="s">
        <v>90</v>
      </c>
      <c r="AG56" s="164" t="s">
        <v>90</v>
      </c>
      <c r="AH56" s="165" t="s">
        <v>90</v>
      </c>
      <c r="AI56" s="166" t="s">
        <v>90</v>
      </c>
      <c r="AJ56" s="167">
        <v>2.3333333333333335</v>
      </c>
    </row>
    <row r="57" spans="1:36" s="3" customFormat="1" ht="30" customHeight="1" x14ac:dyDescent="0.2">
      <c r="A57" s="325"/>
      <c r="B57" s="293" t="s">
        <v>40</v>
      </c>
      <c r="C57" s="294"/>
      <c r="D57" s="295"/>
      <c r="E57" s="38">
        <v>5</v>
      </c>
      <c r="F57" s="66">
        <v>0</v>
      </c>
      <c r="G57" s="40">
        <v>8</v>
      </c>
      <c r="H57" s="76">
        <v>0</v>
      </c>
      <c r="I57" s="45">
        <v>0</v>
      </c>
      <c r="J57" s="40">
        <v>0</v>
      </c>
      <c r="K57" s="49">
        <v>0</v>
      </c>
      <c r="L57" s="42">
        <f t="shared" si="0"/>
        <v>13</v>
      </c>
      <c r="M57" s="144">
        <v>4</v>
      </c>
      <c r="N57" s="123">
        <v>0</v>
      </c>
      <c r="O57" s="123">
        <v>6</v>
      </c>
      <c r="P57" s="113">
        <v>0</v>
      </c>
      <c r="Q57" s="231">
        <v>0</v>
      </c>
      <c r="R57" s="123">
        <v>0</v>
      </c>
      <c r="S57" s="211">
        <v>0</v>
      </c>
      <c r="T57" s="134">
        <f t="shared" si="18"/>
        <v>10</v>
      </c>
      <c r="U57" s="212">
        <v>1</v>
      </c>
      <c r="V57" s="126">
        <v>0</v>
      </c>
      <c r="W57" s="212">
        <v>2</v>
      </c>
      <c r="X57" s="213">
        <v>0</v>
      </c>
      <c r="Y57" s="212">
        <v>0</v>
      </c>
      <c r="Z57" s="126">
        <v>0</v>
      </c>
      <c r="AA57" s="211">
        <v>0</v>
      </c>
      <c r="AB57" s="214">
        <f t="shared" si="10"/>
        <v>3</v>
      </c>
      <c r="AC57" s="189">
        <v>4</v>
      </c>
      <c r="AD57" s="165" t="s">
        <v>90</v>
      </c>
      <c r="AE57" s="165">
        <v>3</v>
      </c>
      <c r="AF57" s="179" t="s">
        <v>90</v>
      </c>
      <c r="AG57" s="164" t="s">
        <v>90</v>
      </c>
      <c r="AH57" s="165" t="s">
        <v>90</v>
      </c>
      <c r="AI57" s="166" t="s">
        <v>90</v>
      </c>
      <c r="AJ57" s="167">
        <v>3.3333333333333335</v>
      </c>
    </row>
    <row r="58" spans="1:36" s="3" customFormat="1" ht="30" customHeight="1" x14ac:dyDescent="0.2">
      <c r="A58" s="325"/>
      <c r="B58" s="293" t="s">
        <v>41</v>
      </c>
      <c r="C58" s="294"/>
      <c r="D58" s="295"/>
      <c r="E58" s="53">
        <v>3</v>
      </c>
      <c r="F58" s="66">
        <v>0</v>
      </c>
      <c r="G58" s="55">
        <v>5</v>
      </c>
      <c r="H58" s="80">
        <v>0</v>
      </c>
      <c r="I58" s="45">
        <v>0</v>
      </c>
      <c r="J58" s="55">
        <v>0</v>
      </c>
      <c r="K58" s="49">
        <v>0</v>
      </c>
      <c r="L58" s="57">
        <f t="shared" si="0"/>
        <v>8</v>
      </c>
      <c r="M58" s="144">
        <v>3</v>
      </c>
      <c r="N58" s="123">
        <v>0</v>
      </c>
      <c r="O58" s="123">
        <v>3</v>
      </c>
      <c r="P58" s="114">
        <v>0</v>
      </c>
      <c r="Q58" s="210">
        <v>0</v>
      </c>
      <c r="R58" s="123">
        <v>0</v>
      </c>
      <c r="S58" s="218">
        <v>0</v>
      </c>
      <c r="T58" s="134">
        <f t="shared" si="18"/>
        <v>6</v>
      </c>
      <c r="U58" s="210">
        <v>1</v>
      </c>
      <c r="V58" s="123">
        <v>0</v>
      </c>
      <c r="W58" s="210">
        <v>0</v>
      </c>
      <c r="X58" s="220">
        <v>0</v>
      </c>
      <c r="Y58" s="210">
        <v>0</v>
      </c>
      <c r="Z58" s="123">
        <v>0</v>
      </c>
      <c r="AA58" s="218">
        <v>0</v>
      </c>
      <c r="AB58" s="214">
        <f t="shared" si="10"/>
        <v>1</v>
      </c>
      <c r="AC58" s="189">
        <v>3</v>
      </c>
      <c r="AD58" s="165" t="s">
        <v>90</v>
      </c>
      <c r="AE58" s="165" t="s">
        <v>90</v>
      </c>
      <c r="AF58" s="179" t="s">
        <v>90</v>
      </c>
      <c r="AG58" s="164" t="s">
        <v>90</v>
      </c>
      <c r="AH58" s="165" t="s">
        <v>90</v>
      </c>
      <c r="AI58" s="166" t="s">
        <v>90</v>
      </c>
      <c r="AJ58" s="167">
        <v>6</v>
      </c>
    </row>
    <row r="59" spans="1:36" s="3" customFormat="1" ht="30" customHeight="1" x14ac:dyDescent="0.2">
      <c r="A59" s="325"/>
      <c r="B59" s="293" t="s">
        <v>42</v>
      </c>
      <c r="C59" s="294"/>
      <c r="D59" s="295"/>
      <c r="E59" s="53">
        <v>26</v>
      </c>
      <c r="F59" s="90" t="s">
        <v>83</v>
      </c>
      <c r="G59" s="90">
        <v>54</v>
      </c>
      <c r="H59" s="94">
        <v>0</v>
      </c>
      <c r="I59" s="45">
        <v>0</v>
      </c>
      <c r="J59" s="55">
        <v>2</v>
      </c>
      <c r="K59" s="49">
        <v>0</v>
      </c>
      <c r="L59" s="57">
        <f t="shared" si="0"/>
        <v>82</v>
      </c>
      <c r="M59" s="144">
        <v>22</v>
      </c>
      <c r="N59" s="90" t="s">
        <v>83</v>
      </c>
      <c r="O59" s="123">
        <v>45</v>
      </c>
      <c r="P59" s="114">
        <v>0</v>
      </c>
      <c r="Q59" s="210">
        <v>0</v>
      </c>
      <c r="R59" s="123">
        <v>2</v>
      </c>
      <c r="S59" s="229">
        <v>0</v>
      </c>
      <c r="T59" s="134">
        <f t="shared" si="18"/>
        <v>69</v>
      </c>
      <c r="U59" s="215">
        <v>4</v>
      </c>
      <c r="V59" s="90" t="s">
        <v>83</v>
      </c>
      <c r="W59" s="215">
        <v>21</v>
      </c>
      <c r="X59" s="217">
        <v>0</v>
      </c>
      <c r="Y59" s="215">
        <v>0</v>
      </c>
      <c r="Z59" s="123">
        <v>1</v>
      </c>
      <c r="AA59" s="216">
        <v>0</v>
      </c>
      <c r="AB59" s="214">
        <f t="shared" si="10"/>
        <v>26</v>
      </c>
      <c r="AC59" s="189">
        <v>5.5</v>
      </c>
      <c r="AD59" s="165" t="s">
        <v>90</v>
      </c>
      <c r="AE59" s="165">
        <v>2.1428571428571428</v>
      </c>
      <c r="AF59" s="179" t="s">
        <v>90</v>
      </c>
      <c r="AG59" s="164" t="s">
        <v>90</v>
      </c>
      <c r="AH59" s="165">
        <v>2</v>
      </c>
      <c r="AI59" s="166" t="s">
        <v>90</v>
      </c>
      <c r="AJ59" s="167">
        <v>2.6538461538461537</v>
      </c>
    </row>
    <row r="60" spans="1:36" s="3" customFormat="1" ht="30" customHeight="1" x14ac:dyDescent="0.2">
      <c r="A60" s="325"/>
      <c r="B60" s="293" t="s">
        <v>43</v>
      </c>
      <c r="C60" s="294"/>
      <c r="D60" s="295"/>
      <c r="E60" s="53">
        <v>0</v>
      </c>
      <c r="F60" s="66">
        <v>0</v>
      </c>
      <c r="G60" s="66">
        <v>0</v>
      </c>
      <c r="H60" s="80">
        <v>0</v>
      </c>
      <c r="I60" s="39">
        <v>0</v>
      </c>
      <c r="J60" s="55">
        <v>0</v>
      </c>
      <c r="K60" s="49">
        <v>0</v>
      </c>
      <c r="L60" s="57">
        <f t="shared" si="0"/>
        <v>0</v>
      </c>
      <c r="M60" s="144">
        <v>0</v>
      </c>
      <c r="N60" s="123">
        <v>0</v>
      </c>
      <c r="O60" s="123">
        <v>0</v>
      </c>
      <c r="P60" s="217">
        <v>0</v>
      </c>
      <c r="Q60" s="231">
        <v>0</v>
      </c>
      <c r="R60" s="123">
        <v>0</v>
      </c>
      <c r="S60" s="211">
        <v>0</v>
      </c>
      <c r="T60" s="134">
        <f t="shared" si="18"/>
        <v>0</v>
      </c>
      <c r="U60" s="210">
        <v>0</v>
      </c>
      <c r="V60" s="123">
        <v>0</v>
      </c>
      <c r="W60" s="210">
        <v>0</v>
      </c>
      <c r="X60" s="220">
        <v>0</v>
      </c>
      <c r="Y60" s="210">
        <v>0</v>
      </c>
      <c r="Z60" s="123">
        <v>0</v>
      </c>
      <c r="AA60" s="218">
        <v>0</v>
      </c>
      <c r="AB60" s="214">
        <f t="shared" si="10"/>
        <v>0</v>
      </c>
      <c r="AC60" s="189" t="s">
        <v>90</v>
      </c>
      <c r="AD60" s="165" t="s">
        <v>90</v>
      </c>
      <c r="AE60" s="165" t="s">
        <v>90</v>
      </c>
      <c r="AF60" s="179" t="s">
        <v>90</v>
      </c>
      <c r="AG60" s="164" t="s">
        <v>90</v>
      </c>
      <c r="AH60" s="165" t="s">
        <v>90</v>
      </c>
      <c r="AI60" s="166" t="s">
        <v>90</v>
      </c>
      <c r="AJ60" s="167" t="s">
        <v>90</v>
      </c>
    </row>
    <row r="61" spans="1:36" s="3" customFormat="1" ht="30" customHeight="1" x14ac:dyDescent="0.2">
      <c r="A61" s="325"/>
      <c r="B61" s="293" t="s">
        <v>44</v>
      </c>
      <c r="C61" s="294"/>
      <c r="D61" s="295"/>
      <c r="E61" s="53">
        <v>0</v>
      </c>
      <c r="F61" s="66">
        <v>0</v>
      </c>
      <c r="G61" s="55">
        <v>1</v>
      </c>
      <c r="H61" s="80">
        <v>0</v>
      </c>
      <c r="I61" s="39">
        <v>0</v>
      </c>
      <c r="J61" s="55">
        <v>0</v>
      </c>
      <c r="K61" s="49">
        <v>0</v>
      </c>
      <c r="L61" s="57">
        <f t="shared" si="0"/>
        <v>1</v>
      </c>
      <c r="M61" s="144">
        <v>0</v>
      </c>
      <c r="N61" s="123">
        <v>0</v>
      </c>
      <c r="O61" s="123">
        <v>1</v>
      </c>
      <c r="P61" s="114">
        <v>0</v>
      </c>
      <c r="Q61" s="210">
        <v>0</v>
      </c>
      <c r="R61" s="123">
        <v>0</v>
      </c>
      <c r="S61" s="218">
        <v>0</v>
      </c>
      <c r="T61" s="134">
        <f t="shared" si="18"/>
        <v>1</v>
      </c>
      <c r="U61" s="210">
        <v>0</v>
      </c>
      <c r="V61" s="123">
        <v>0</v>
      </c>
      <c r="W61" s="210">
        <v>0</v>
      </c>
      <c r="X61" s="220">
        <v>0</v>
      </c>
      <c r="Y61" s="210">
        <v>0</v>
      </c>
      <c r="Z61" s="123">
        <v>0</v>
      </c>
      <c r="AA61" s="218">
        <v>0</v>
      </c>
      <c r="AB61" s="214">
        <f t="shared" si="10"/>
        <v>0</v>
      </c>
      <c r="AC61" s="189" t="s">
        <v>90</v>
      </c>
      <c r="AD61" s="165" t="s">
        <v>90</v>
      </c>
      <c r="AE61" s="165" t="s">
        <v>90</v>
      </c>
      <c r="AF61" s="179" t="s">
        <v>90</v>
      </c>
      <c r="AG61" s="164" t="s">
        <v>90</v>
      </c>
      <c r="AH61" s="165" t="s">
        <v>90</v>
      </c>
      <c r="AI61" s="166" t="s">
        <v>90</v>
      </c>
      <c r="AJ61" s="167" t="s">
        <v>90</v>
      </c>
    </row>
    <row r="62" spans="1:36" s="3" customFormat="1" ht="30" customHeight="1" thickBot="1" x14ac:dyDescent="0.25">
      <c r="A62" s="326"/>
      <c r="B62" s="330" t="s">
        <v>45</v>
      </c>
      <c r="C62" s="331"/>
      <c r="D62" s="332"/>
      <c r="E62" s="46">
        <v>9</v>
      </c>
      <c r="F62" s="48">
        <v>0</v>
      </c>
      <c r="G62" s="48">
        <v>11</v>
      </c>
      <c r="H62" s="79">
        <v>0</v>
      </c>
      <c r="I62" s="47">
        <v>5</v>
      </c>
      <c r="J62" s="48">
        <v>2</v>
      </c>
      <c r="K62" s="69">
        <v>0</v>
      </c>
      <c r="L62" s="60">
        <f t="shared" si="0"/>
        <v>27</v>
      </c>
      <c r="M62" s="46">
        <v>7</v>
      </c>
      <c r="N62" s="124">
        <v>0</v>
      </c>
      <c r="O62" s="124">
        <v>11</v>
      </c>
      <c r="P62" s="115">
        <v>0</v>
      </c>
      <c r="Q62" s="221">
        <v>4</v>
      </c>
      <c r="R62" s="124">
        <v>2</v>
      </c>
      <c r="S62" s="222">
        <v>0</v>
      </c>
      <c r="T62" s="135">
        <f t="shared" si="18"/>
        <v>24</v>
      </c>
      <c r="U62" s="210">
        <v>0</v>
      </c>
      <c r="V62" s="232">
        <v>0</v>
      </c>
      <c r="W62" s="210">
        <v>4</v>
      </c>
      <c r="X62" s="220">
        <v>0</v>
      </c>
      <c r="Y62" s="210">
        <v>0</v>
      </c>
      <c r="Z62" s="232">
        <v>0</v>
      </c>
      <c r="AA62" s="218">
        <v>0</v>
      </c>
      <c r="AB62" s="224">
        <f t="shared" si="10"/>
        <v>4</v>
      </c>
      <c r="AC62" s="190" t="s">
        <v>90</v>
      </c>
      <c r="AD62" s="191" t="s">
        <v>90</v>
      </c>
      <c r="AE62" s="180">
        <v>2.75</v>
      </c>
      <c r="AF62" s="181" t="s">
        <v>90</v>
      </c>
      <c r="AG62" s="169" t="s">
        <v>90</v>
      </c>
      <c r="AH62" s="160" t="s">
        <v>90</v>
      </c>
      <c r="AI62" s="170" t="s">
        <v>90</v>
      </c>
      <c r="AJ62" s="167">
        <v>6</v>
      </c>
    </row>
    <row r="63" spans="1:36" s="3" customFormat="1" ht="30" customHeight="1" x14ac:dyDescent="0.2">
      <c r="A63" s="297" t="s">
        <v>69</v>
      </c>
      <c r="B63" s="298"/>
      <c r="C63" s="298"/>
      <c r="D63" s="299"/>
      <c r="E63" s="70">
        <f t="shared" ref="E63:K63" si="19">SUM(E64:E84)</f>
        <v>44</v>
      </c>
      <c r="F63" s="92">
        <f t="shared" si="19"/>
        <v>0</v>
      </c>
      <c r="G63" s="20">
        <f t="shared" si="19"/>
        <v>90</v>
      </c>
      <c r="H63" s="20">
        <f t="shared" si="19"/>
        <v>2</v>
      </c>
      <c r="I63" s="71">
        <f t="shared" si="19"/>
        <v>2</v>
      </c>
      <c r="J63" s="20">
        <f t="shared" si="19"/>
        <v>15</v>
      </c>
      <c r="K63" s="21">
        <f t="shared" si="19"/>
        <v>0</v>
      </c>
      <c r="L63" s="22">
        <f>SUM(E63:K63)</f>
        <v>153</v>
      </c>
      <c r="M63" s="107">
        <f>SUM(M64:M84)</f>
        <v>41</v>
      </c>
      <c r="N63" s="91">
        <f t="shared" ref="N63:S63" si="20">SUM(N64:N84)</f>
        <v>0</v>
      </c>
      <c r="O63" s="91">
        <f t="shared" si="20"/>
        <v>75</v>
      </c>
      <c r="P63" s="104">
        <f t="shared" si="20"/>
        <v>1</v>
      </c>
      <c r="Q63" s="118">
        <f t="shared" si="20"/>
        <v>2</v>
      </c>
      <c r="R63" s="91">
        <f>SUM(R64:R84)</f>
        <v>9</v>
      </c>
      <c r="S63" s="104">
        <f t="shared" si="20"/>
        <v>0</v>
      </c>
      <c r="T63" s="129">
        <f t="shared" ref="T63" si="21">SUM(M63:S63)</f>
        <v>128</v>
      </c>
      <c r="U63" s="110">
        <f>SUM(U64:U84)</f>
        <v>15</v>
      </c>
      <c r="V63" s="91">
        <f t="shared" ref="V63:AA63" si="22">SUM(V64:V84)</f>
        <v>0</v>
      </c>
      <c r="W63" s="91">
        <f t="shared" si="22"/>
        <v>36</v>
      </c>
      <c r="X63" s="104">
        <f t="shared" si="22"/>
        <v>1</v>
      </c>
      <c r="Y63" s="118">
        <f t="shared" si="22"/>
        <v>0</v>
      </c>
      <c r="Z63" s="91">
        <f t="shared" si="22"/>
        <v>2</v>
      </c>
      <c r="AA63" s="104">
        <f t="shared" si="22"/>
        <v>0</v>
      </c>
      <c r="AB63" s="185">
        <f t="shared" si="10"/>
        <v>54</v>
      </c>
      <c r="AC63" s="152">
        <v>5.125</v>
      </c>
      <c r="AD63" s="153" t="s">
        <v>90</v>
      </c>
      <c r="AE63" s="153">
        <v>3.2608695652173911</v>
      </c>
      <c r="AF63" s="177">
        <v>1</v>
      </c>
      <c r="AG63" s="154" t="s">
        <v>90</v>
      </c>
      <c r="AH63" s="153">
        <v>4.5</v>
      </c>
      <c r="AI63" s="155" t="s">
        <v>90</v>
      </c>
      <c r="AJ63" s="171">
        <v>3.7647058823529411</v>
      </c>
    </row>
    <row r="64" spans="1:36" s="3" customFormat="1" ht="30" customHeight="1" x14ac:dyDescent="0.2">
      <c r="A64" s="333"/>
      <c r="B64" s="327" t="s">
        <v>37</v>
      </c>
      <c r="C64" s="328"/>
      <c r="D64" s="329"/>
      <c r="E64" s="34">
        <v>3</v>
      </c>
      <c r="F64" s="36">
        <v>0</v>
      </c>
      <c r="G64" s="36">
        <v>5</v>
      </c>
      <c r="H64" s="81">
        <v>0</v>
      </c>
      <c r="I64" s="35">
        <v>0</v>
      </c>
      <c r="J64" s="36">
        <v>2</v>
      </c>
      <c r="K64" s="37">
        <v>0</v>
      </c>
      <c r="L64" s="137">
        <f t="shared" si="0"/>
        <v>10</v>
      </c>
      <c r="M64" s="65">
        <v>3</v>
      </c>
      <c r="N64" s="126">
        <v>0</v>
      </c>
      <c r="O64" s="126">
        <v>5</v>
      </c>
      <c r="P64" s="111">
        <v>0</v>
      </c>
      <c r="Q64" s="206">
        <v>0</v>
      </c>
      <c r="R64" s="126">
        <v>2</v>
      </c>
      <c r="S64" s="207">
        <v>0</v>
      </c>
      <c r="T64" s="136">
        <f t="shared" ref="T64:T84" si="23">SUM(M64:S64)</f>
        <v>10</v>
      </c>
      <c r="U64" s="206">
        <v>2</v>
      </c>
      <c r="V64" s="126">
        <v>0</v>
      </c>
      <c r="W64" s="206">
        <v>0</v>
      </c>
      <c r="X64" s="225">
        <v>0</v>
      </c>
      <c r="Y64" s="206">
        <v>0</v>
      </c>
      <c r="Z64" s="126">
        <v>0</v>
      </c>
      <c r="AA64" s="207">
        <v>0</v>
      </c>
      <c r="AB64" s="226">
        <f t="shared" si="10"/>
        <v>2</v>
      </c>
      <c r="AC64" s="157">
        <v>1.5</v>
      </c>
      <c r="AD64" s="158" t="s">
        <v>90</v>
      </c>
      <c r="AE64" s="160" t="s">
        <v>90</v>
      </c>
      <c r="AF64" s="178" t="s">
        <v>90</v>
      </c>
      <c r="AG64" s="159" t="s">
        <v>90</v>
      </c>
      <c r="AH64" s="160" t="s">
        <v>90</v>
      </c>
      <c r="AI64" s="161" t="s">
        <v>90</v>
      </c>
      <c r="AJ64" s="162">
        <v>5</v>
      </c>
    </row>
    <row r="65" spans="1:36" s="3" customFormat="1" ht="30" customHeight="1" x14ac:dyDescent="0.2">
      <c r="A65" s="333"/>
      <c r="B65" s="303" t="s">
        <v>72</v>
      </c>
      <c r="C65" s="296" t="s">
        <v>46</v>
      </c>
      <c r="D65" s="295"/>
      <c r="E65" s="38">
        <v>1</v>
      </c>
      <c r="F65" s="66">
        <v>0</v>
      </c>
      <c r="G65" s="90">
        <v>3</v>
      </c>
      <c r="H65" s="78">
        <v>0</v>
      </c>
      <c r="I65" s="39">
        <v>0</v>
      </c>
      <c r="J65" s="40">
        <v>1</v>
      </c>
      <c r="K65" s="49">
        <v>0</v>
      </c>
      <c r="L65" s="42">
        <f t="shared" si="0"/>
        <v>5</v>
      </c>
      <c r="M65" s="38">
        <v>0</v>
      </c>
      <c r="N65" s="123">
        <v>0</v>
      </c>
      <c r="O65" s="123">
        <v>2</v>
      </c>
      <c r="P65" s="112">
        <v>0</v>
      </c>
      <c r="Q65" s="215">
        <v>0</v>
      </c>
      <c r="R65" s="123">
        <v>1</v>
      </c>
      <c r="S65" s="216">
        <v>0</v>
      </c>
      <c r="T65" s="134">
        <f t="shared" si="23"/>
        <v>3</v>
      </c>
      <c r="U65" s="215">
        <v>0</v>
      </c>
      <c r="V65" s="123">
        <v>0</v>
      </c>
      <c r="W65" s="215">
        <v>2</v>
      </c>
      <c r="X65" s="217">
        <v>0</v>
      </c>
      <c r="Y65" s="215">
        <v>0</v>
      </c>
      <c r="Z65" s="123">
        <v>0</v>
      </c>
      <c r="AA65" s="216">
        <v>0</v>
      </c>
      <c r="AB65" s="214">
        <f t="shared" si="10"/>
        <v>2</v>
      </c>
      <c r="AC65" s="189" t="s">
        <v>90</v>
      </c>
      <c r="AD65" s="165" t="s">
        <v>90</v>
      </c>
      <c r="AE65" s="165">
        <v>2</v>
      </c>
      <c r="AF65" s="179" t="s">
        <v>90</v>
      </c>
      <c r="AG65" s="164" t="s">
        <v>90</v>
      </c>
      <c r="AH65" s="165" t="s">
        <v>90</v>
      </c>
      <c r="AI65" s="166" t="s">
        <v>90</v>
      </c>
      <c r="AJ65" s="167">
        <v>3</v>
      </c>
    </row>
    <row r="66" spans="1:36" s="3" customFormat="1" ht="30" customHeight="1" x14ac:dyDescent="0.2">
      <c r="A66" s="333"/>
      <c r="B66" s="304"/>
      <c r="C66" s="296" t="s">
        <v>47</v>
      </c>
      <c r="D66" s="295"/>
      <c r="E66" s="38">
        <v>1</v>
      </c>
      <c r="F66" s="66">
        <v>0</v>
      </c>
      <c r="G66" s="90">
        <v>2</v>
      </c>
      <c r="H66" s="78">
        <v>0</v>
      </c>
      <c r="I66" s="39">
        <v>0</v>
      </c>
      <c r="J66" s="40">
        <v>0</v>
      </c>
      <c r="K66" s="49">
        <v>0</v>
      </c>
      <c r="L66" s="42">
        <f t="shared" si="0"/>
        <v>3</v>
      </c>
      <c r="M66" s="38">
        <v>1</v>
      </c>
      <c r="N66" s="123">
        <v>0</v>
      </c>
      <c r="O66" s="123">
        <v>2</v>
      </c>
      <c r="P66" s="113">
        <v>0</v>
      </c>
      <c r="Q66" s="212">
        <v>0</v>
      </c>
      <c r="R66" s="123">
        <v>0</v>
      </c>
      <c r="S66" s="211">
        <v>0</v>
      </c>
      <c r="T66" s="134">
        <f t="shared" si="23"/>
        <v>3</v>
      </c>
      <c r="U66" s="215">
        <v>1</v>
      </c>
      <c r="V66" s="123">
        <v>0</v>
      </c>
      <c r="W66" s="215">
        <v>1</v>
      </c>
      <c r="X66" s="217">
        <v>0</v>
      </c>
      <c r="Y66" s="215">
        <v>0</v>
      </c>
      <c r="Z66" s="123">
        <v>0</v>
      </c>
      <c r="AA66" s="216">
        <v>0</v>
      </c>
      <c r="AB66" s="214">
        <f t="shared" si="10"/>
        <v>2</v>
      </c>
      <c r="AC66" s="189">
        <v>1</v>
      </c>
      <c r="AD66" s="165" t="s">
        <v>90</v>
      </c>
      <c r="AE66" s="165" t="s">
        <v>90</v>
      </c>
      <c r="AF66" s="179" t="s">
        <v>90</v>
      </c>
      <c r="AG66" s="164" t="s">
        <v>90</v>
      </c>
      <c r="AH66" s="165" t="s">
        <v>90</v>
      </c>
      <c r="AI66" s="166" t="s">
        <v>90</v>
      </c>
      <c r="AJ66" s="167">
        <v>3</v>
      </c>
    </row>
    <row r="67" spans="1:36" s="3" customFormat="1" ht="30" customHeight="1" x14ac:dyDescent="0.2">
      <c r="A67" s="333"/>
      <c r="B67" s="305"/>
      <c r="C67" s="296" t="s">
        <v>48</v>
      </c>
      <c r="D67" s="295"/>
      <c r="E67" s="38">
        <v>2</v>
      </c>
      <c r="F67" s="66">
        <v>0</v>
      </c>
      <c r="G67" s="90">
        <v>1</v>
      </c>
      <c r="H67" s="78">
        <v>0</v>
      </c>
      <c r="I67" s="39">
        <v>0</v>
      </c>
      <c r="J67" s="40">
        <v>0</v>
      </c>
      <c r="K67" s="49">
        <v>0</v>
      </c>
      <c r="L67" s="42">
        <f t="shared" si="0"/>
        <v>3</v>
      </c>
      <c r="M67" s="65">
        <v>2</v>
      </c>
      <c r="N67" s="123">
        <v>0</v>
      </c>
      <c r="O67" s="123">
        <v>1</v>
      </c>
      <c r="P67" s="217">
        <v>0</v>
      </c>
      <c r="Q67" s="231">
        <v>0</v>
      </c>
      <c r="R67" s="123">
        <v>0</v>
      </c>
      <c r="S67" s="229">
        <v>0</v>
      </c>
      <c r="T67" s="134">
        <f t="shared" si="23"/>
        <v>3</v>
      </c>
      <c r="U67" s="212">
        <v>1</v>
      </c>
      <c r="V67" s="126">
        <v>0</v>
      </c>
      <c r="W67" s="212">
        <v>1</v>
      </c>
      <c r="X67" s="213">
        <v>0</v>
      </c>
      <c r="Y67" s="212">
        <v>0</v>
      </c>
      <c r="Z67" s="126">
        <v>0</v>
      </c>
      <c r="AA67" s="211">
        <v>0</v>
      </c>
      <c r="AB67" s="214">
        <f t="shared" si="10"/>
        <v>2</v>
      </c>
      <c r="AC67" s="189">
        <v>2</v>
      </c>
      <c r="AD67" s="165" t="s">
        <v>90</v>
      </c>
      <c r="AE67" s="165" t="s">
        <v>90</v>
      </c>
      <c r="AF67" s="179" t="s">
        <v>90</v>
      </c>
      <c r="AG67" s="164" t="s">
        <v>90</v>
      </c>
      <c r="AH67" s="165" t="s">
        <v>90</v>
      </c>
      <c r="AI67" s="166" t="s">
        <v>90</v>
      </c>
      <c r="AJ67" s="167">
        <v>3</v>
      </c>
    </row>
    <row r="68" spans="1:36" s="3" customFormat="1" ht="30" customHeight="1" x14ac:dyDescent="0.2">
      <c r="A68" s="333"/>
      <c r="B68" s="250" t="s">
        <v>73</v>
      </c>
      <c r="C68" s="296" t="s">
        <v>49</v>
      </c>
      <c r="D68" s="295"/>
      <c r="E68" s="53">
        <v>2</v>
      </c>
      <c r="F68" s="66">
        <v>0</v>
      </c>
      <c r="G68" s="90">
        <v>3</v>
      </c>
      <c r="H68" s="78">
        <v>0</v>
      </c>
      <c r="I68" s="39">
        <v>1</v>
      </c>
      <c r="J68" s="40">
        <v>0</v>
      </c>
      <c r="K68" s="49">
        <v>0</v>
      </c>
      <c r="L68" s="57">
        <f t="shared" si="0"/>
        <v>6</v>
      </c>
      <c r="M68" s="38">
        <v>2</v>
      </c>
      <c r="N68" s="123">
        <v>0</v>
      </c>
      <c r="O68" s="123">
        <v>3</v>
      </c>
      <c r="P68" s="112">
        <v>0</v>
      </c>
      <c r="Q68" s="215">
        <v>1</v>
      </c>
      <c r="R68" s="123">
        <v>0</v>
      </c>
      <c r="S68" s="216">
        <v>0</v>
      </c>
      <c r="T68" s="134">
        <f t="shared" si="23"/>
        <v>6</v>
      </c>
      <c r="U68" s="215">
        <v>0</v>
      </c>
      <c r="V68" s="123">
        <v>0</v>
      </c>
      <c r="W68" s="215">
        <v>0</v>
      </c>
      <c r="X68" s="217">
        <v>0</v>
      </c>
      <c r="Y68" s="215">
        <v>0</v>
      </c>
      <c r="Z68" s="123">
        <v>0</v>
      </c>
      <c r="AA68" s="216">
        <v>0</v>
      </c>
      <c r="AB68" s="214">
        <f t="shared" si="10"/>
        <v>0</v>
      </c>
      <c r="AC68" s="189" t="s">
        <v>90</v>
      </c>
      <c r="AD68" s="165" t="s">
        <v>90</v>
      </c>
      <c r="AE68" s="165" t="s">
        <v>90</v>
      </c>
      <c r="AF68" s="179" t="s">
        <v>90</v>
      </c>
      <c r="AG68" s="164" t="s">
        <v>90</v>
      </c>
      <c r="AH68" s="165" t="s">
        <v>90</v>
      </c>
      <c r="AI68" s="166" t="s">
        <v>90</v>
      </c>
      <c r="AJ68" s="167" t="s">
        <v>90</v>
      </c>
    </row>
    <row r="69" spans="1:36" s="3" customFormat="1" ht="30" customHeight="1" x14ac:dyDescent="0.2">
      <c r="A69" s="333"/>
      <c r="B69" s="251"/>
      <c r="C69" s="296" t="s">
        <v>63</v>
      </c>
      <c r="D69" s="295"/>
      <c r="E69" s="72">
        <v>0</v>
      </c>
      <c r="F69" s="40">
        <v>0</v>
      </c>
      <c r="G69" s="102">
        <v>1</v>
      </c>
      <c r="H69" s="93">
        <v>0</v>
      </c>
      <c r="I69" s="39">
        <v>0</v>
      </c>
      <c r="J69" s="40">
        <v>0</v>
      </c>
      <c r="K69" s="49">
        <v>0</v>
      </c>
      <c r="L69" s="57">
        <f t="shared" si="0"/>
        <v>1</v>
      </c>
      <c r="M69" s="38">
        <v>0</v>
      </c>
      <c r="N69" s="123">
        <v>0</v>
      </c>
      <c r="O69" s="123">
        <v>1</v>
      </c>
      <c r="P69" s="112">
        <v>0</v>
      </c>
      <c r="Q69" s="215">
        <v>0</v>
      </c>
      <c r="R69" s="123">
        <v>0</v>
      </c>
      <c r="S69" s="216">
        <v>0</v>
      </c>
      <c r="T69" s="134">
        <f t="shared" si="23"/>
        <v>1</v>
      </c>
      <c r="U69" s="215">
        <v>0</v>
      </c>
      <c r="V69" s="123">
        <v>0</v>
      </c>
      <c r="W69" s="215">
        <v>0</v>
      </c>
      <c r="X69" s="217">
        <v>0</v>
      </c>
      <c r="Y69" s="215">
        <v>0</v>
      </c>
      <c r="Z69" s="123">
        <v>0</v>
      </c>
      <c r="AA69" s="216">
        <v>0</v>
      </c>
      <c r="AB69" s="214">
        <f t="shared" si="10"/>
        <v>0</v>
      </c>
      <c r="AC69" s="189" t="s">
        <v>90</v>
      </c>
      <c r="AD69" s="165" t="s">
        <v>90</v>
      </c>
      <c r="AE69" s="165" t="s">
        <v>90</v>
      </c>
      <c r="AF69" s="179" t="s">
        <v>90</v>
      </c>
      <c r="AG69" s="164" t="s">
        <v>90</v>
      </c>
      <c r="AH69" s="165" t="s">
        <v>90</v>
      </c>
      <c r="AI69" s="166" t="s">
        <v>90</v>
      </c>
      <c r="AJ69" s="167" t="s">
        <v>90</v>
      </c>
    </row>
    <row r="70" spans="1:36" s="3" customFormat="1" ht="30" customHeight="1" x14ac:dyDescent="0.2">
      <c r="A70" s="333"/>
      <c r="B70" s="293" t="s">
        <v>38</v>
      </c>
      <c r="C70" s="294"/>
      <c r="D70" s="295"/>
      <c r="E70" s="53">
        <v>0</v>
      </c>
      <c r="F70" s="66">
        <v>0</v>
      </c>
      <c r="G70" s="40">
        <v>4</v>
      </c>
      <c r="H70" s="76">
        <v>0</v>
      </c>
      <c r="I70" s="39">
        <v>1</v>
      </c>
      <c r="J70" s="40">
        <v>1</v>
      </c>
      <c r="K70" s="49">
        <v>0</v>
      </c>
      <c r="L70" s="57">
        <f t="shared" si="0"/>
        <v>6</v>
      </c>
      <c r="M70" s="65">
        <v>0</v>
      </c>
      <c r="N70" s="123">
        <v>0</v>
      </c>
      <c r="O70" s="123">
        <v>4</v>
      </c>
      <c r="P70" s="113">
        <v>0</v>
      </c>
      <c r="Q70" s="212">
        <v>1</v>
      </c>
      <c r="R70" s="123">
        <v>0</v>
      </c>
      <c r="S70" s="211">
        <v>0</v>
      </c>
      <c r="T70" s="134">
        <f t="shared" si="23"/>
        <v>5</v>
      </c>
      <c r="U70" s="212">
        <v>1</v>
      </c>
      <c r="V70" s="123">
        <v>0</v>
      </c>
      <c r="W70" s="212">
        <v>4</v>
      </c>
      <c r="X70" s="213">
        <v>0</v>
      </c>
      <c r="Y70" s="212">
        <v>0</v>
      </c>
      <c r="Z70" s="123">
        <v>0</v>
      </c>
      <c r="AA70" s="211">
        <v>0</v>
      </c>
      <c r="AB70" s="214">
        <f t="shared" si="10"/>
        <v>5</v>
      </c>
      <c r="AC70" s="189" t="s">
        <v>90</v>
      </c>
      <c r="AD70" s="165" t="s">
        <v>90</v>
      </c>
      <c r="AE70" s="165">
        <v>4</v>
      </c>
      <c r="AF70" s="179" t="s">
        <v>90</v>
      </c>
      <c r="AG70" s="164" t="s">
        <v>90</v>
      </c>
      <c r="AH70" s="165" t="s">
        <v>90</v>
      </c>
      <c r="AI70" s="166" t="s">
        <v>90</v>
      </c>
      <c r="AJ70" s="167">
        <v>5</v>
      </c>
    </row>
    <row r="71" spans="1:36" s="3" customFormat="1" ht="30" customHeight="1" x14ac:dyDescent="0.2">
      <c r="A71" s="333"/>
      <c r="B71" s="300" t="s">
        <v>39</v>
      </c>
      <c r="C71" s="294" t="s">
        <v>54</v>
      </c>
      <c r="D71" s="295"/>
      <c r="E71" s="53">
        <v>1</v>
      </c>
      <c r="F71" s="66">
        <v>0</v>
      </c>
      <c r="G71" s="40">
        <v>0</v>
      </c>
      <c r="H71" s="76">
        <v>0</v>
      </c>
      <c r="I71" s="39">
        <v>0</v>
      </c>
      <c r="J71" s="40">
        <v>0</v>
      </c>
      <c r="K71" s="49">
        <v>0</v>
      </c>
      <c r="L71" s="57">
        <f t="shared" si="0"/>
        <v>1</v>
      </c>
      <c r="M71" s="38">
        <v>1</v>
      </c>
      <c r="N71" s="123">
        <v>0</v>
      </c>
      <c r="O71" s="123">
        <v>0</v>
      </c>
      <c r="P71" s="112">
        <v>0</v>
      </c>
      <c r="Q71" s="215">
        <v>0</v>
      </c>
      <c r="R71" s="123">
        <v>0</v>
      </c>
      <c r="S71" s="216">
        <v>0</v>
      </c>
      <c r="T71" s="134">
        <f t="shared" si="23"/>
        <v>1</v>
      </c>
      <c r="U71" s="215">
        <v>0</v>
      </c>
      <c r="V71" s="123">
        <v>0</v>
      </c>
      <c r="W71" s="215">
        <v>0</v>
      </c>
      <c r="X71" s="217">
        <v>0</v>
      </c>
      <c r="Y71" s="215">
        <v>0</v>
      </c>
      <c r="Z71" s="123">
        <v>0</v>
      </c>
      <c r="AA71" s="216">
        <v>0</v>
      </c>
      <c r="AB71" s="214">
        <f t="shared" si="10"/>
        <v>0</v>
      </c>
      <c r="AC71" s="189" t="s">
        <v>90</v>
      </c>
      <c r="AD71" s="165" t="s">
        <v>90</v>
      </c>
      <c r="AE71" s="165" t="s">
        <v>90</v>
      </c>
      <c r="AF71" s="179" t="s">
        <v>90</v>
      </c>
      <c r="AG71" s="164" t="s">
        <v>90</v>
      </c>
      <c r="AH71" s="165" t="s">
        <v>90</v>
      </c>
      <c r="AI71" s="166" t="s">
        <v>90</v>
      </c>
      <c r="AJ71" s="167" t="s">
        <v>90</v>
      </c>
    </row>
    <row r="72" spans="1:36" s="3" customFormat="1" ht="30" customHeight="1" x14ac:dyDescent="0.2">
      <c r="A72" s="333"/>
      <c r="B72" s="301"/>
      <c r="C72" s="294" t="s">
        <v>50</v>
      </c>
      <c r="D72" s="295"/>
      <c r="E72" s="53">
        <v>0</v>
      </c>
      <c r="F72" s="66">
        <v>0</v>
      </c>
      <c r="G72" s="40">
        <v>2</v>
      </c>
      <c r="H72" s="76">
        <v>0</v>
      </c>
      <c r="I72" s="39">
        <v>0</v>
      </c>
      <c r="J72" s="40">
        <v>0</v>
      </c>
      <c r="K72" s="49">
        <v>0</v>
      </c>
      <c r="L72" s="57">
        <f t="shared" si="0"/>
        <v>2</v>
      </c>
      <c r="M72" s="38">
        <v>0</v>
      </c>
      <c r="N72" s="123">
        <v>0</v>
      </c>
      <c r="O72" s="123">
        <v>2</v>
      </c>
      <c r="P72" s="113">
        <v>0</v>
      </c>
      <c r="Q72" s="212">
        <v>0</v>
      </c>
      <c r="R72" s="123">
        <v>0</v>
      </c>
      <c r="S72" s="229">
        <v>0</v>
      </c>
      <c r="T72" s="134">
        <f t="shared" si="23"/>
        <v>2</v>
      </c>
      <c r="U72" s="215">
        <v>0</v>
      </c>
      <c r="V72" s="123">
        <v>0</v>
      </c>
      <c r="W72" s="215">
        <v>0</v>
      </c>
      <c r="X72" s="217">
        <v>0</v>
      </c>
      <c r="Y72" s="215">
        <v>0</v>
      </c>
      <c r="Z72" s="123">
        <v>0</v>
      </c>
      <c r="AA72" s="216">
        <v>0</v>
      </c>
      <c r="AB72" s="214">
        <f t="shared" si="10"/>
        <v>0</v>
      </c>
      <c r="AC72" s="189" t="s">
        <v>90</v>
      </c>
      <c r="AD72" s="165" t="s">
        <v>90</v>
      </c>
      <c r="AE72" s="165" t="s">
        <v>90</v>
      </c>
      <c r="AF72" s="179" t="s">
        <v>90</v>
      </c>
      <c r="AG72" s="164" t="s">
        <v>90</v>
      </c>
      <c r="AH72" s="165" t="s">
        <v>90</v>
      </c>
      <c r="AI72" s="166" t="s">
        <v>90</v>
      </c>
      <c r="AJ72" s="167" t="s">
        <v>90</v>
      </c>
    </row>
    <row r="73" spans="1:36" s="3" customFormat="1" ht="30" customHeight="1" x14ac:dyDescent="0.2">
      <c r="A73" s="333"/>
      <c r="B73" s="301"/>
      <c r="C73" s="294" t="s">
        <v>51</v>
      </c>
      <c r="D73" s="295"/>
      <c r="E73" s="53">
        <v>2</v>
      </c>
      <c r="F73" s="66">
        <v>0</v>
      </c>
      <c r="G73" s="40">
        <v>1</v>
      </c>
      <c r="H73" s="76">
        <v>0</v>
      </c>
      <c r="I73" s="39">
        <v>0</v>
      </c>
      <c r="J73" s="40">
        <v>0</v>
      </c>
      <c r="K73" s="49">
        <v>0</v>
      </c>
      <c r="L73" s="57">
        <f t="shared" si="0"/>
        <v>3</v>
      </c>
      <c r="M73" s="65">
        <v>1</v>
      </c>
      <c r="N73" s="123">
        <v>0</v>
      </c>
      <c r="O73" s="123">
        <v>0</v>
      </c>
      <c r="P73" s="217">
        <v>0</v>
      </c>
      <c r="Q73" s="233">
        <v>0</v>
      </c>
      <c r="R73" s="123">
        <v>0</v>
      </c>
      <c r="S73" s="207">
        <v>0</v>
      </c>
      <c r="T73" s="134">
        <f t="shared" si="23"/>
        <v>1</v>
      </c>
      <c r="U73" s="206">
        <v>1</v>
      </c>
      <c r="V73" s="126">
        <v>0</v>
      </c>
      <c r="W73" s="206">
        <v>0</v>
      </c>
      <c r="X73" s="225">
        <v>0</v>
      </c>
      <c r="Y73" s="206">
        <v>0</v>
      </c>
      <c r="Z73" s="126">
        <v>0</v>
      </c>
      <c r="AA73" s="207">
        <v>0</v>
      </c>
      <c r="AB73" s="214">
        <f t="shared" si="10"/>
        <v>1</v>
      </c>
      <c r="AC73" s="189">
        <v>1</v>
      </c>
      <c r="AD73" s="165" t="s">
        <v>90</v>
      </c>
      <c r="AE73" s="165" t="s">
        <v>90</v>
      </c>
      <c r="AF73" s="179" t="s">
        <v>90</v>
      </c>
      <c r="AG73" s="164" t="s">
        <v>90</v>
      </c>
      <c r="AH73" s="165" t="s">
        <v>90</v>
      </c>
      <c r="AI73" s="166" t="s">
        <v>90</v>
      </c>
      <c r="AJ73" s="167">
        <v>1</v>
      </c>
    </row>
    <row r="74" spans="1:36" s="3" customFormat="1" ht="30" customHeight="1" x14ac:dyDescent="0.2">
      <c r="A74" s="333"/>
      <c r="B74" s="302"/>
      <c r="C74" s="294" t="s">
        <v>55</v>
      </c>
      <c r="D74" s="295"/>
      <c r="E74" s="53">
        <v>0</v>
      </c>
      <c r="F74" s="66">
        <v>0</v>
      </c>
      <c r="G74" s="40">
        <v>0</v>
      </c>
      <c r="H74" s="76">
        <v>0</v>
      </c>
      <c r="I74" s="39">
        <v>0</v>
      </c>
      <c r="J74" s="40">
        <v>0</v>
      </c>
      <c r="K74" s="73">
        <v>0</v>
      </c>
      <c r="L74" s="57">
        <f t="shared" ref="L74:L88" si="24">SUM(E74:K74)</f>
        <v>0</v>
      </c>
      <c r="M74" s="38">
        <v>0</v>
      </c>
      <c r="N74" s="123">
        <v>0</v>
      </c>
      <c r="O74" s="123">
        <v>0</v>
      </c>
      <c r="P74" s="113">
        <v>0</v>
      </c>
      <c r="Q74" s="212">
        <v>0</v>
      </c>
      <c r="R74" s="123">
        <v>0</v>
      </c>
      <c r="S74" s="211">
        <v>0</v>
      </c>
      <c r="T74" s="134">
        <f t="shared" si="23"/>
        <v>0</v>
      </c>
      <c r="U74" s="215">
        <v>0</v>
      </c>
      <c r="V74" s="123">
        <v>0</v>
      </c>
      <c r="W74" s="215">
        <v>0</v>
      </c>
      <c r="X74" s="217">
        <v>0</v>
      </c>
      <c r="Y74" s="215">
        <v>0</v>
      </c>
      <c r="Z74" s="123">
        <v>0</v>
      </c>
      <c r="AA74" s="216">
        <v>0</v>
      </c>
      <c r="AB74" s="214">
        <f t="shared" si="10"/>
        <v>0</v>
      </c>
      <c r="AC74" s="189" t="s">
        <v>90</v>
      </c>
      <c r="AD74" s="165" t="s">
        <v>90</v>
      </c>
      <c r="AE74" s="165" t="s">
        <v>90</v>
      </c>
      <c r="AF74" s="179" t="s">
        <v>90</v>
      </c>
      <c r="AG74" s="164" t="s">
        <v>90</v>
      </c>
      <c r="AH74" s="165" t="s">
        <v>90</v>
      </c>
      <c r="AI74" s="166" t="s">
        <v>90</v>
      </c>
      <c r="AJ74" s="167" t="s">
        <v>90</v>
      </c>
    </row>
    <row r="75" spans="1:36" s="3" customFormat="1" ht="30" customHeight="1" x14ac:dyDescent="0.2">
      <c r="A75" s="333"/>
      <c r="B75" s="293" t="s">
        <v>40</v>
      </c>
      <c r="C75" s="294"/>
      <c r="D75" s="295"/>
      <c r="E75" s="53">
        <v>4</v>
      </c>
      <c r="F75" s="66">
        <v>0</v>
      </c>
      <c r="G75" s="40">
        <v>9</v>
      </c>
      <c r="H75" s="76">
        <v>0</v>
      </c>
      <c r="I75" s="39">
        <v>0</v>
      </c>
      <c r="J75" s="40">
        <v>1</v>
      </c>
      <c r="K75" s="73">
        <v>0</v>
      </c>
      <c r="L75" s="57">
        <f t="shared" si="24"/>
        <v>14</v>
      </c>
      <c r="M75" s="38">
        <v>4</v>
      </c>
      <c r="N75" s="123">
        <v>0</v>
      </c>
      <c r="O75" s="123">
        <v>8</v>
      </c>
      <c r="P75" s="112">
        <v>0</v>
      </c>
      <c r="Q75" s="215">
        <v>0</v>
      </c>
      <c r="R75" s="123">
        <v>0</v>
      </c>
      <c r="S75" s="216">
        <v>0</v>
      </c>
      <c r="T75" s="134">
        <f t="shared" si="23"/>
        <v>12</v>
      </c>
      <c r="U75" s="215">
        <v>0</v>
      </c>
      <c r="V75" s="123">
        <v>0</v>
      </c>
      <c r="W75" s="215">
        <v>1</v>
      </c>
      <c r="X75" s="217">
        <v>0</v>
      </c>
      <c r="Y75" s="215">
        <v>0</v>
      </c>
      <c r="Z75" s="123">
        <v>0</v>
      </c>
      <c r="AA75" s="216">
        <v>0</v>
      </c>
      <c r="AB75" s="214">
        <f t="shared" si="10"/>
        <v>1</v>
      </c>
      <c r="AC75" s="189" t="s">
        <v>90</v>
      </c>
      <c r="AD75" s="165" t="s">
        <v>90</v>
      </c>
      <c r="AE75" s="165">
        <v>8</v>
      </c>
      <c r="AF75" s="179" t="s">
        <v>90</v>
      </c>
      <c r="AG75" s="164" t="s">
        <v>90</v>
      </c>
      <c r="AH75" s="165" t="s">
        <v>90</v>
      </c>
      <c r="AI75" s="166" t="s">
        <v>90</v>
      </c>
      <c r="AJ75" s="167">
        <v>12</v>
      </c>
    </row>
    <row r="76" spans="1:36" s="3" customFormat="1" ht="30" customHeight="1" x14ac:dyDescent="0.2">
      <c r="A76" s="333"/>
      <c r="B76" s="293" t="s">
        <v>41</v>
      </c>
      <c r="C76" s="294"/>
      <c r="D76" s="295"/>
      <c r="E76" s="53">
        <v>1</v>
      </c>
      <c r="F76" s="66">
        <v>0</v>
      </c>
      <c r="G76" s="40">
        <v>5</v>
      </c>
      <c r="H76" s="76">
        <v>0</v>
      </c>
      <c r="I76" s="39">
        <v>0</v>
      </c>
      <c r="J76" s="40">
        <v>0</v>
      </c>
      <c r="K76" s="73">
        <v>0</v>
      </c>
      <c r="L76" s="57">
        <f t="shared" si="24"/>
        <v>6</v>
      </c>
      <c r="M76" s="65">
        <v>1</v>
      </c>
      <c r="N76" s="123">
        <v>0</v>
      </c>
      <c r="O76" s="123">
        <v>5</v>
      </c>
      <c r="P76" s="113">
        <v>0</v>
      </c>
      <c r="Q76" s="212">
        <v>0</v>
      </c>
      <c r="R76" s="123">
        <v>0</v>
      </c>
      <c r="S76" s="211">
        <v>0</v>
      </c>
      <c r="T76" s="134">
        <f t="shared" si="23"/>
        <v>6</v>
      </c>
      <c r="U76" s="212">
        <v>1</v>
      </c>
      <c r="V76" s="123">
        <v>0</v>
      </c>
      <c r="W76" s="212">
        <v>4</v>
      </c>
      <c r="X76" s="213">
        <v>0</v>
      </c>
      <c r="Y76" s="212">
        <v>0</v>
      </c>
      <c r="Z76" s="123">
        <v>0</v>
      </c>
      <c r="AA76" s="211">
        <v>0</v>
      </c>
      <c r="AB76" s="214">
        <f t="shared" si="10"/>
        <v>5</v>
      </c>
      <c r="AC76" s="189" t="s">
        <v>90</v>
      </c>
      <c r="AD76" s="165" t="s">
        <v>90</v>
      </c>
      <c r="AE76" s="165">
        <v>1.6666666666666667</v>
      </c>
      <c r="AF76" s="179" t="s">
        <v>90</v>
      </c>
      <c r="AG76" s="164" t="s">
        <v>90</v>
      </c>
      <c r="AH76" s="165" t="s">
        <v>90</v>
      </c>
      <c r="AI76" s="166" t="s">
        <v>90</v>
      </c>
      <c r="AJ76" s="167">
        <v>2</v>
      </c>
    </row>
    <row r="77" spans="1:36" s="3" customFormat="1" ht="30" customHeight="1" x14ac:dyDescent="0.2">
      <c r="A77" s="333"/>
      <c r="B77" s="293" t="s">
        <v>42</v>
      </c>
      <c r="C77" s="294"/>
      <c r="D77" s="295"/>
      <c r="E77" s="53">
        <v>19</v>
      </c>
      <c r="F77" s="90" t="s">
        <v>83</v>
      </c>
      <c r="G77" s="90">
        <v>48</v>
      </c>
      <c r="H77" s="75">
        <v>2</v>
      </c>
      <c r="I77" s="39">
        <v>0</v>
      </c>
      <c r="J77" s="40">
        <v>6</v>
      </c>
      <c r="K77" s="73">
        <v>0</v>
      </c>
      <c r="L77" s="57">
        <f t="shared" si="24"/>
        <v>75</v>
      </c>
      <c r="M77" s="38">
        <v>18</v>
      </c>
      <c r="N77" s="90" t="s">
        <v>83</v>
      </c>
      <c r="O77" s="123">
        <v>38</v>
      </c>
      <c r="P77" s="112">
        <v>1</v>
      </c>
      <c r="Q77" s="215">
        <v>0</v>
      </c>
      <c r="R77" s="123">
        <v>4</v>
      </c>
      <c r="S77" s="216">
        <v>0</v>
      </c>
      <c r="T77" s="134">
        <f t="shared" si="23"/>
        <v>61</v>
      </c>
      <c r="U77" s="215">
        <v>5</v>
      </c>
      <c r="V77" s="90" t="s">
        <v>83</v>
      </c>
      <c r="W77" s="215">
        <v>19</v>
      </c>
      <c r="X77" s="217">
        <v>1</v>
      </c>
      <c r="Y77" s="215">
        <v>0</v>
      </c>
      <c r="Z77" s="123">
        <v>2</v>
      </c>
      <c r="AA77" s="216">
        <v>0</v>
      </c>
      <c r="AB77" s="214">
        <f t="shared" si="10"/>
        <v>27</v>
      </c>
      <c r="AC77" s="189">
        <v>9</v>
      </c>
      <c r="AD77" s="165" t="s">
        <v>90</v>
      </c>
      <c r="AE77" s="165">
        <v>2.7142857142857144</v>
      </c>
      <c r="AF77" s="179">
        <v>1</v>
      </c>
      <c r="AG77" s="164" t="s">
        <v>90</v>
      </c>
      <c r="AH77" s="165">
        <v>2</v>
      </c>
      <c r="AI77" s="166" t="s">
        <v>90</v>
      </c>
      <c r="AJ77" s="167">
        <v>3.2105263157894739</v>
      </c>
    </row>
    <row r="78" spans="1:36" s="3" customFormat="1" ht="30" customHeight="1" x14ac:dyDescent="0.2">
      <c r="A78" s="333"/>
      <c r="B78" s="293" t="s">
        <v>44</v>
      </c>
      <c r="C78" s="294"/>
      <c r="D78" s="295"/>
      <c r="E78" s="53">
        <v>1</v>
      </c>
      <c r="F78" s="66">
        <v>0</v>
      </c>
      <c r="G78" s="55">
        <v>0</v>
      </c>
      <c r="H78" s="80">
        <v>0</v>
      </c>
      <c r="I78" s="39">
        <v>0</v>
      </c>
      <c r="J78" s="40">
        <v>1</v>
      </c>
      <c r="K78" s="73">
        <v>0</v>
      </c>
      <c r="L78" s="57">
        <f t="shared" si="24"/>
        <v>2</v>
      </c>
      <c r="M78" s="38">
        <v>1</v>
      </c>
      <c r="N78" s="123">
        <v>0</v>
      </c>
      <c r="O78" s="123">
        <v>0</v>
      </c>
      <c r="P78" s="215">
        <v>0</v>
      </c>
      <c r="Q78" s="231">
        <v>0</v>
      </c>
      <c r="R78" s="123">
        <v>0</v>
      </c>
      <c r="S78" s="216">
        <v>0</v>
      </c>
      <c r="T78" s="134">
        <f t="shared" si="23"/>
        <v>1</v>
      </c>
      <c r="U78" s="215">
        <v>1</v>
      </c>
      <c r="V78" s="123">
        <v>0</v>
      </c>
      <c r="W78" s="215">
        <v>0</v>
      </c>
      <c r="X78" s="217">
        <v>0</v>
      </c>
      <c r="Y78" s="215">
        <v>0</v>
      </c>
      <c r="Z78" s="123">
        <v>0</v>
      </c>
      <c r="AA78" s="216">
        <v>0</v>
      </c>
      <c r="AB78" s="214">
        <f t="shared" si="10"/>
        <v>1</v>
      </c>
      <c r="AC78" s="189" t="s">
        <v>90</v>
      </c>
      <c r="AD78" s="165" t="s">
        <v>90</v>
      </c>
      <c r="AE78" s="165" t="s">
        <v>90</v>
      </c>
      <c r="AF78" s="179" t="s">
        <v>90</v>
      </c>
      <c r="AG78" s="164" t="s">
        <v>90</v>
      </c>
      <c r="AH78" s="165" t="s">
        <v>90</v>
      </c>
      <c r="AI78" s="166" t="s">
        <v>90</v>
      </c>
      <c r="AJ78" s="167" t="s">
        <v>90</v>
      </c>
    </row>
    <row r="79" spans="1:36" s="3" customFormat="1" ht="30" customHeight="1" x14ac:dyDescent="0.2">
      <c r="A79" s="333"/>
      <c r="B79" s="244" t="s">
        <v>80</v>
      </c>
      <c r="C79" s="245"/>
      <c r="D79" s="246"/>
      <c r="E79" s="38">
        <v>0</v>
      </c>
      <c r="F79" s="40">
        <v>0</v>
      </c>
      <c r="G79" s="40">
        <v>0</v>
      </c>
      <c r="H79" s="76">
        <v>0</v>
      </c>
      <c r="I79" s="45">
        <v>0</v>
      </c>
      <c r="J79" s="40">
        <v>0</v>
      </c>
      <c r="K79" s="44">
        <v>0</v>
      </c>
      <c r="L79" s="42">
        <f t="shared" si="24"/>
        <v>0</v>
      </c>
      <c r="M79" s="65">
        <v>0</v>
      </c>
      <c r="N79" s="123">
        <v>0</v>
      </c>
      <c r="O79" s="123">
        <v>0</v>
      </c>
      <c r="P79" s="217">
        <v>0</v>
      </c>
      <c r="Q79" s="206">
        <v>0</v>
      </c>
      <c r="R79" s="123">
        <v>0</v>
      </c>
      <c r="S79" s="207">
        <v>0</v>
      </c>
      <c r="T79" s="134">
        <f t="shared" si="23"/>
        <v>0</v>
      </c>
      <c r="U79" s="215">
        <v>0</v>
      </c>
      <c r="V79" s="123">
        <v>0</v>
      </c>
      <c r="W79" s="215">
        <v>0</v>
      </c>
      <c r="X79" s="217">
        <v>0</v>
      </c>
      <c r="Y79" s="215">
        <v>0</v>
      </c>
      <c r="Z79" s="123">
        <v>0</v>
      </c>
      <c r="AA79" s="216">
        <v>0</v>
      </c>
      <c r="AB79" s="214">
        <f t="shared" si="10"/>
        <v>0</v>
      </c>
      <c r="AC79" s="189" t="s">
        <v>90</v>
      </c>
      <c r="AD79" s="165" t="s">
        <v>90</v>
      </c>
      <c r="AE79" s="165" t="s">
        <v>90</v>
      </c>
      <c r="AF79" s="179" t="s">
        <v>90</v>
      </c>
      <c r="AG79" s="164" t="s">
        <v>90</v>
      </c>
      <c r="AH79" s="165" t="s">
        <v>90</v>
      </c>
      <c r="AI79" s="166" t="s">
        <v>90</v>
      </c>
      <c r="AJ79" s="167" t="s">
        <v>90</v>
      </c>
    </row>
    <row r="80" spans="1:36" s="3" customFormat="1" ht="30" customHeight="1" x14ac:dyDescent="0.2">
      <c r="A80" s="333"/>
      <c r="B80" s="293" t="s">
        <v>52</v>
      </c>
      <c r="C80" s="294"/>
      <c r="D80" s="295"/>
      <c r="E80" s="53">
        <v>0</v>
      </c>
      <c r="F80" s="66">
        <v>0</v>
      </c>
      <c r="G80" s="40">
        <v>0</v>
      </c>
      <c r="H80" s="76">
        <v>0</v>
      </c>
      <c r="I80" s="39">
        <v>0</v>
      </c>
      <c r="J80" s="40">
        <v>0</v>
      </c>
      <c r="K80" s="73">
        <v>0</v>
      </c>
      <c r="L80" s="57">
        <f t="shared" si="24"/>
        <v>0</v>
      </c>
      <c r="M80" s="38">
        <v>0</v>
      </c>
      <c r="N80" s="123">
        <v>0</v>
      </c>
      <c r="O80" s="123">
        <v>0</v>
      </c>
      <c r="P80" s="217">
        <v>0</v>
      </c>
      <c r="Q80" s="215">
        <v>0</v>
      </c>
      <c r="R80" s="123">
        <v>0</v>
      </c>
      <c r="S80" s="216">
        <v>0</v>
      </c>
      <c r="T80" s="134">
        <f t="shared" si="23"/>
        <v>0</v>
      </c>
      <c r="U80" s="215">
        <v>0</v>
      </c>
      <c r="V80" s="123">
        <v>0</v>
      </c>
      <c r="W80" s="215">
        <v>0</v>
      </c>
      <c r="X80" s="217">
        <v>0</v>
      </c>
      <c r="Y80" s="215">
        <v>0</v>
      </c>
      <c r="Z80" s="123">
        <v>0</v>
      </c>
      <c r="AA80" s="216">
        <v>0</v>
      </c>
      <c r="AB80" s="214">
        <f t="shared" si="10"/>
        <v>0</v>
      </c>
      <c r="AC80" s="189" t="s">
        <v>90</v>
      </c>
      <c r="AD80" s="165" t="s">
        <v>90</v>
      </c>
      <c r="AE80" s="165" t="s">
        <v>90</v>
      </c>
      <c r="AF80" s="179" t="s">
        <v>90</v>
      </c>
      <c r="AG80" s="164" t="s">
        <v>90</v>
      </c>
      <c r="AH80" s="165" t="s">
        <v>90</v>
      </c>
      <c r="AI80" s="166" t="s">
        <v>90</v>
      </c>
      <c r="AJ80" s="167" t="s">
        <v>90</v>
      </c>
    </row>
    <row r="81" spans="1:36" s="3" customFormat="1" ht="30" customHeight="1" x14ac:dyDescent="0.2">
      <c r="A81" s="333"/>
      <c r="B81" s="250" t="s">
        <v>74</v>
      </c>
      <c r="C81" s="296" t="s">
        <v>56</v>
      </c>
      <c r="D81" s="295"/>
      <c r="E81" s="53">
        <v>1</v>
      </c>
      <c r="F81" s="66">
        <v>0</v>
      </c>
      <c r="G81" s="55">
        <v>0</v>
      </c>
      <c r="H81" s="80">
        <v>0</v>
      </c>
      <c r="I81" s="39">
        <v>0</v>
      </c>
      <c r="J81" s="40">
        <v>1</v>
      </c>
      <c r="K81" s="73">
        <v>0</v>
      </c>
      <c r="L81" s="57">
        <f t="shared" si="24"/>
        <v>2</v>
      </c>
      <c r="M81" s="38">
        <v>1</v>
      </c>
      <c r="N81" s="123">
        <v>0</v>
      </c>
      <c r="O81" s="123">
        <v>0</v>
      </c>
      <c r="P81" s="217">
        <v>0</v>
      </c>
      <c r="Q81" s="233">
        <v>0</v>
      </c>
      <c r="R81" s="123">
        <v>0</v>
      </c>
      <c r="S81" s="211">
        <v>0</v>
      </c>
      <c r="T81" s="134">
        <f t="shared" si="23"/>
        <v>1</v>
      </c>
      <c r="U81" s="215">
        <v>0</v>
      </c>
      <c r="V81" s="123">
        <v>0</v>
      </c>
      <c r="W81" s="215">
        <v>0</v>
      </c>
      <c r="X81" s="217">
        <v>0</v>
      </c>
      <c r="Y81" s="215">
        <v>0</v>
      </c>
      <c r="Z81" s="123">
        <v>0</v>
      </c>
      <c r="AA81" s="216">
        <v>0</v>
      </c>
      <c r="AB81" s="214">
        <f t="shared" si="10"/>
        <v>0</v>
      </c>
      <c r="AC81" s="189" t="s">
        <v>90</v>
      </c>
      <c r="AD81" s="165" t="s">
        <v>90</v>
      </c>
      <c r="AE81" s="165" t="s">
        <v>90</v>
      </c>
      <c r="AF81" s="179" t="s">
        <v>90</v>
      </c>
      <c r="AG81" s="164" t="s">
        <v>90</v>
      </c>
      <c r="AH81" s="165" t="s">
        <v>90</v>
      </c>
      <c r="AI81" s="166" t="s">
        <v>90</v>
      </c>
      <c r="AJ81" s="167" t="s">
        <v>90</v>
      </c>
    </row>
    <row r="82" spans="1:36" s="3" customFormat="1" ht="30" customHeight="1" x14ac:dyDescent="0.2">
      <c r="A82" s="333"/>
      <c r="B82" s="251"/>
      <c r="C82" s="296" t="s">
        <v>60</v>
      </c>
      <c r="D82" s="295"/>
      <c r="E82" s="53">
        <v>0</v>
      </c>
      <c r="F82" s="66">
        <v>0</v>
      </c>
      <c r="G82" s="40">
        <v>0</v>
      </c>
      <c r="H82" s="76">
        <v>0</v>
      </c>
      <c r="I82" s="39">
        <v>0</v>
      </c>
      <c r="J82" s="40">
        <v>0</v>
      </c>
      <c r="K82" s="73">
        <v>0</v>
      </c>
      <c r="L82" s="57">
        <f t="shared" si="24"/>
        <v>0</v>
      </c>
      <c r="M82" s="65">
        <v>0</v>
      </c>
      <c r="N82" s="123">
        <v>0</v>
      </c>
      <c r="O82" s="123">
        <v>0</v>
      </c>
      <c r="P82" s="225">
        <v>0</v>
      </c>
      <c r="Q82" s="206">
        <v>0</v>
      </c>
      <c r="R82" s="123">
        <v>0</v>
      </c>
      <c r="S82" s="229">
        <v>0</v>
      </c>
      <c r="T82" s="134">
        <f t="shared" si="23"/>
        <v>0</v>
      </c>
      <c r="U82" s="215">
        <v>0</v>
      </c>
      <c r="V82" s="123">
        <v>0</v>
      </c>
      <c r="W82" s="215">
        <v>1</v>
      </c>
      <c r="X82" s="217">
        <v>0</v>
      </c>
      <c r="Y82" s="215">
        <v>0</v>
      </c>
      <c r="Z82" s="123">
        <v>0</v>
      </c>
      <c r="AA82" s="216">
        <v>0</v>
      </c>
      <c r="AB82" s="214">
        <f t="shared" si="10"/>
        <v>1</v>
      </c>
      <c r="AC82" s="189" t="s">
        <v>90</v>
      </c>
      <c r="AD82" s="165" t="s">
        <v>90</v>
      </c>
      <c r="AE82" s="165" t="s">
        <v>90</v>
      </c>
      <c r="AF82" s="179" t="s">
        <v>90</v>
      </c>
      <c r="AG82" s="164" t="s">
        <v>90</v>
      </c>
      <c r="AH82" s="165" t="s">
        <v>90</v>
      </c>
      <c r="AI82" s="166" t="s">
        <v>90</v>
      </c>
      <c r="AJ82" s="167" t="s">
        <v>90</v>
      </c>
    </row>
    <row r="83" spans="1:36" s="3" customFormat="1" ht="30" customHeight="1" x14ac:dyDescent="0.2">
      <c r="A83" s="333"/>
      <c r="B83" s="293" t="s">
        <v>45</v>
      </c>
      <c r="C83" s="294"/>
      <c r="D83" s="295"/>
      <c r="E83" s="53">
        <v>3</v>
      </c>
      <c r="F83" s="66">
        <v>0</v>
      </c>
      <c r="G83" s="55">
        <v>5</v>
      </c>
      <c r="H83" s="80">
        <v>0</v>
      </c>
      <c r="I83" s="39">
        <v>0</v>
      </c>
      <c r="J83" s="40">
        <v>1</v>
      </c>
      <c r="K83" s="73">
        <v>0</v>
      </c>
      <c r="L83" s="57">
        <f t="shared" si="24"/>
        <v>9</v>
      </c>
      <c r="M83" s="65">
        <v>3</v>
      </c>
      <c r="N83" s="123">
        <v>0</v>
      </c>
      <c r="O83" s="123">
        <v>3</v>
      </c>
      <c r="P83" s="225">
        <v>0</v>
      </c>
      <c r="Q83" s="206">
        <v>0</v>
      </c>
      <c r="R83" s="123">
        <v>1</v>
      </c>
      <c r="S83" s="207">
        <v>0</v>
      </c>
      <c r="T83" s="134">
        <f t="shared" si="23"/>
        <v>7</v>
      </c>
      <c r="U83" s="206">
        <v>1</v>
      </c>
      <c r="V83" s="123">
        <v>0</v>
      </c>
      <c r="W83" s="206">
        <v>3</v>
      </c>
      <c r="X83" s="225">
        <v>0</v>
      </c>
      <c r="Y83" s="206">
        <v>0</v>
      </c>
      <c r="Z83" s="123">
        <v>0</v>
      </c>
      <c r="AA83" s="207">
        <v>0</v>
      </c>
      <c r="AB83" s="214">
        <f t="shared" si="10"/>
        <v>4</v>
      </c>
      <c r="AC83" s="189">
        <v>3</v>
      </c>
      <c r="AD83" s="165" t="s">
        <v>90</v>
      </c>
      <c r="AE83" s="165">
        <v>1</v>
      </c>
      <c r="AF83" s="179" t="s">
        <v>90</v>
      </c>
      <c r="AG83" s="164" t="s">
        <v>90</v>
      </c>
      <c r="AH83" s="165" t="s">
        <v>90</v>
      </c>
      <c r="AI83" s="166" t="s">
        <v>90</v>
      </c>
      <c r="AJ83" s="167">
        <v>1.75</v>
      </c>
    </row>
    <row r="84" spans="1:36" s="3" customFormat="1" ht="30" customHeight="1" thickBot="1" x14ac:dyDescent="0.25">
      <c r="A84" s="333"/>
      <c r="B84" s="293" t="s">
        <v>53</v>
      </c>
      <c r="C84" s="294"/>
      <c r="D84" s="295"/>
      <c r="E84" s="38">
        <v>3</v>
      </c>
      <c r="F84" s="66">
        <v>0</v>
      </c>
      <c r="G84" s="48">
        <v>1</v>
      </c>
      <c r="H84" s="43">
        <v>0</v>
      </c>
      <c r="I84" s="39">
        <v>0</v>
      </c>
      <c r="J84" s="40">
        <v>1</v>
      </c>
      <c r="K84" s="73">
        <v>0</v>
      </c>
      <c r="L84" s="57">
        <f t="shared" si="24"/>
        <v>5</v>
      </c>
      <c r="M84" s="38">
        <v>3</v>
      </c>
      <c r="N84" s="124">
        <v>0</v>
      </c>
      <c r="O84" s="124">
        <v>1</v>
      </c>
      <c r="P84" s="234">
        <v>0</v>
      </c>
      <c r="Q84" s="235">
        <v>0</v>
      </c>
      <c r="R84" s="124">
        <v>1</v>
      </c>
      <c r="S84" s="236">
        <v>0</v>
      </c>
      <c r="T84" s="135">
        <f t="shared" si="23"/>
        <v>5</v>
      </c>
      <c r="U84" s="235">
        <v>1</v>
      </c>
      <c r="V84" s="124">
        <v>0</v>
      </c>
      <c r="W84" s="235">
        <v>0</v>
      </c>
      <c r="X84" s="234">
        <v>0</v>
      </c>
      <c r="Y84" s="235">
        <v>0</v>
      </c>
      <c r="Z84" s="124">
        <v>0</v>
      </c>
      <c r="AA84" s="236">
        <v>0</v>
      </c>
      <c r="AB84" s="224">
        <f t="shared" si="10"/>
        <v>1</v>
      </c>
      <c r="AC84" s="184" t="s">
        <v>90</v>
      </c>
      <c r="AD84" s="160" t="s">
        <v>90</v>
      </c>
      <c r="AE84" s="180" t="s">
        <v>90</v>
      </c>
      <c r="AF84" s="181" t="s">
        <v>90</v>
      </c>
      <c r="AG84" s="169" t="s">
        <v>90</v>
      </c>
      <c r="AH84" s="160" t="s">
        <v>90</v>
      </c>
      <c r="AI84" s="170" t="s">
        <v>90</v>
      </c>
      <c r="AJ84" s="167" t="s">
        <v>90</v>
      </c>
    </row>
    <row r="85" spans="1:36" s="3" customFormat="1" ht="30" customHeight="1" thickBot="1" x14ac:dyDescent="0.25">
      <c r="A85" s="321" t="s">
        <v>70</v>
      </c>
      <c r="B85" s="322"/>
      <c r="C85" s="322"/>
      <c r="D85" s="323"/>
      <c r="E85" s="23">
        <v>0</v>
      </c>
      <c r="F85" s="95" t="s">
        <v>83</v>
      </c>
      <c r="G85" s="103">
        <v>0</v>
      </c>
      <c r="H85" s="28">
        <v>0</v>
      </c>
      <c r="I85" s="25">
        <v>0</v>
      </c>
      <c r="J85" s="26">
        <v>0</v>
      </c>
      <c r="K85" s="24">
        <v>0</v>
      </c>
      <c r="L85" s="27">
        <f t="shared" si="24"/>
        <v>0</v>
      </c>
      <c r="M85" s="145">
        <v>0</v>
      </c>
      <c r="N85" s="95" t="s">
        <v>83</v>
      </c>
      <c r="O85" s="237">
        <v>0</v>
      </c>
      <c r="P85" s="238">
        <v>0</v>
      </c>
      <c r="Q85" s="239">
        <v>0</v>
      </c>
      <c r="R85" s="237">
        <v>0</v>
      </c>
      <c r="S85" s="240">
        <v>0</v>
      </c>
      <c r="T85" s="136">
        <f t="shared" ref="T85:T88" si="25">SUM(M85:S85)</f>
        <v>0</v>
      </c>
      <c r="U85" s="239">
        <v>0</v>
      </c>
      <c r="V85" s="95" t="s">
        <v>83</v>
      </c>
      <c r="W85" s="239">
        <v>0</v>
      </c>
      <c r="X85" s="241">
        <v>0</v>
      </c>
      <c r="Y85" s="239">
        <v>0</v>
      </c>
      <c r="Z85" s="237">
        <v>0</v>
      </c>
      <c r="AA85" s="240">
        <v>0</v>
      </c>
      <c r="AB85" s="226">
        <f t="shared" si="10"/>
        <v>0</v>
      </c>
      <c r="AC85" s="146" t="s">
        <v>90</v>
      </c>
      <c r="AD85" s="147" t="s">
        <v>90</v>
      </c>
      <c r="AE85" s="147" t="s">
        <v>90</v>
      </c>
      <c r="AF85" s="147" t="s">
        <v>90</v>
      </c>
      <c r="AG85" s="149" t="s">
        <v>90</v>
      </c>
      <c r="AH85" s="147" t="s">
        <v>90</v>
      </c>
      <c r="AI85" s="150" t="s">
        <v>90</v>
      </c>
      <c r="AJ85" s="151" t="s">
        <v>90</v>
      </c>
    </row>
    <row r="86" spans="1:36" s="3" customFormat="1" ht="30" customHeight="1" thickBot="1" x14ac:dyDescent="0.25">
      <c r="A86" s="321" t="s">
        <v>33</v>
      </c>
      <c r="B86" s="322"/>
      <c r="C86" s="322"/>
      <c r="D86" s="323"/>
      <c r="E86" s="23">
        <v>250</v>
      </c>
      <c r="F86" s="95" t="s">
        <v>83</v>
      </c>
      <c r="G86" s="95">
        <v>225</v>
      </c>
      <c r="H86" s="82">
        <v>18</v>
      </c>
      <c r="I86" s="25">
        <v>1</v>
      </c>
      <c r="J86" s="26">
        <v>11</v>
      </c>
      <c r="K86" s="24">
        <v>0</v>
      </c>
      <c r="L86" s="27">
        <f t="shared" si="24"/>
        <v>505</v>
      </c>
      <c r="M86" s="145">
        <v>217</v>
      </c>
      <c r="N86" s="95" t="s">
        <v>83</v>
      </c>
      <c r="O86" s="200">
        <v>193</v>
      </c>
      <c r="P86" s="242">
        <v>15</v>
      </c>
      <c r="Q86" s="201">
        <v>1</v>
      </c>
      <c r="R86" s="200">
        <v>3</v>
      </c>
      <c r="S86" s="203">
        <v>0</v>
      </c>
      <c r="T86" s="131">
        <f t="shared" si="25"/>
        <v>429</v>
      </c>
      <c r="U86" s="201">
        <v>7</v>
      </c>
      <c r="V86" s="95" t="s">
        <v>83</v>
      </c>
      <c r="W86" s="201">
        <v>20</v>
      </c>
      <c r="X86" s="202">
        <v>1</v>
      </c>
      <c r="Y86" s="201">
        <v>0</v>
      </c>
      <c r="Z86" s="200">
        <v>2</v>
      </c>
      <c r="AA86" s="203">
        <v>0</v>
      </c>
      <c r="AB86" s="243">
        <f t="shared" si="10"/>
        <v>30</v>
      </c>
      <c r="AC86" s="146">
        <v>31</v>
      </c>
      <c r="AD86" s="147" t="s">
        <v>90</v>
      </c>
      <c r="AE86" s="147">
        <v>9.65</v>
      </c>
      <c r="AF86" s="147">
        <v>15</v>
      </c>
      <c r="AG86" s="182" t="s">
        <v>90</v>
      </c>
      <c r="AH86" s="147">
        <v>1.5</v>
      </c>
      <c r="AI86" s="150" t="s">
        <v>90</v>
      </c>
      <c r="AJ86" s="151">
        <v>14.3</v>
      </c>
    </row>
    <row r="87" spans="1:36" s="3" customFormat="1" ht="30" customHeight="1" thickBot="1" x14ac:dyDescent="0.25">
      <c r="A87" s="321" t="s">
        <v>34</v>
      </c>
      <c r="B87" s="322"/>
      <c r="C87" s="322"/>
      <c r="D87" s="323"/>
      <c r="E87" s="23">
        <v>87</v>
      </c>
      <c r="F87" s="95" t="s">
        <v>83</v>
      </c>
      <c r="G87" s="95">
        <v>2</v>
      </c>
      <c r="H87" s="83">
        <v>1</v>
      </c>
      <c r="I87" s="25">
        <v>1</v>
      </c>
      <c r="J87" s="26">
        <v>0</v>
      </c>
      <c r="K87" s="24">
        <v>0</v>
      </c>
      <c r="L87" s="27">
        <f t="shared" si="24"/>
        <v>91</v>
      </c>
      <c r="M87" s="23">
        <v>75</v>
      </c>
      <c r="N87" s="95" t="s">
        <v>83</v>
      </c>
      <c r="O87" s="200">
        <v>2</v>
      </c>
      <c r="P87" s="242">
        <v>1</v>
      </c>
      <c r="Q87" s="201">
        <v>0</v>
      </c>
      <c r="R87" s="200">
        <v>0</v>
      </c>
      <c r="S87" s="203">
        <v>0</v>
      </c>
      <c r="T87" s="131">
        <f t="shared" si="25"/>
        <v>78</v>
      </c>
      <c r="U87" s="201">
        <v>10</v>
      </c>
      <c r="V87" s="95" t="s">
        <v>83</v>
      </c>
      <c r="W87" s="201">
        <v>0</v>
      </c>
      <c r="X87" s="202">
        <v>0</v>
      </c>
      <c r="Y87" s="201">
        <v>0</v>
      </c>
      <c r="Z87" s="200">
        <v>0</v>
      </c>
      <c r="AA87" s="203">
        <v>0</v>
      </c>
      <c r="AB87" s="243">
        <f t="shared" ref="AB87:AB88" si="26">SUM(U87:AA87)</f>
        <v>10</v>
      </c>
      <c r="AC87" s="146">
        <v>7.5</v>
      </c>
      <c r="AD87" s="147" t="s">
        <v>90</v>
      </c>
      <c r="AE87" s="147" t="s">
        <v>90</v>
      </c>
      <c r="AF87" s="147" t="s">
        <v>90</v>
      </c>
      <c r="AG87" s="182" t="s">
        <v>90</v>
      </c>
      <c r="AH87" s="147" t="s">
        <v>90</v>
      </c>
      <c r="AI87" s="150" t="s">
        <v>90</v>
      </c>
      <c r="AJ87" s="151">
        <v>7.8</v>
      </c>
    </row>
    <row r="88" spans="1:36" s="3" customFormat="1" ht="30" customHeight="1" thickBot="1" x14ac:dyDescent="0.25">
      <c r="A88" s="306" t="s">
        <v>35</v>
      </c>
      <c r="B88" s="307"/>
      <c r="C88" s="307"/>
      <c r="D88" s="308"/>
      <c r="E88" s="84">
        <f t="shared" ref="E88:K88" si="27">SUM(E8:E10,E21,E47,E52,E63,E85:E87)</f>
        <v>3086</v>
      </c>
      <c r="F88" s="85">
        <f t="shared" si="27"/>
        <v>155</v>
      </c>
      <c r="G88" s="87">
        <f t="shared" si="27"/>
        <v>2100</v>
      </c>
      <c r="H88" s="87">
        <f t="shared" si="27"/>
        <v>261</v>
      </c>
      <c r="I88" s="86">
        <f t="shared" si="27"/>
        <v>43</v>
      </c>
      <c r="J88" s="87">
        <f t="shared" si="27"/>
        <v>337</v>
      </c>
      <c r="K88" s="85">
        <f t="shared" si="27"/>
        <v>12</v>
      </c>
      <c r="L88" s="58">
        <f t="shared" si="24"/>
        <v>5994</v>
      </c>
      <c r="M88" s="84">
        <f t="shared" ref="M88:AA88" si="28">SUM(M8:M10,M21,M47,M52,M63,M85:M87)</f>
        <v>2644</v>
      </c>
      <c r="N88" s="87">
        <f t="shared" si="28"/>
        <v>154</v>
      </c>
      <c r="O88" s="87">
        <f t="shared" si="28"/>
        <v>1805</v>
      </c>
      <c r="P88" s="122">
        <f t="shared" si="28"/>
        <v>228</v>
      </c>
      <c r="Q88" s="119">
        <f t="shared" si="28"/>
        <v>33</v>
      </c>
      <c r="R88" s="87">
        <f t="shared" si="28"/>
        <v>255</v>
      </c>
      <c r="S88" s="121">
        <f t="shared" si="28"/>
        <v>10</v>
      </c>
      <c r="T88" s="125">
        <f t="shared" si="25"/>
        <v>5129</v>
      </c>
      <c r="U88" s="84">
        <f t="shared" si="28"/>
        <v>754</v>
      </c>
      <c r="V88" s="87">
        <f t="shared" si="28"/>
        <v>122</v>
      </c>
      <c r="W88" s="87">
        <f t="shared" si="28"/>
        <v>702</v>
      </c>
      <c r="X88" s="122">
        <f t="shared" si="28"/>
        <v>167</v>
      </c>
      <c r="Y88" s="119">
        <f t="shared" si="28"/>
        <v>1</v>
      </c>
      <c r="Z88" s="87">
        <f t="shared" si="28"/>
        <v>80</v>
      </c>
      <c r="AA88" s="121">
        <f t="shared" si="28"/>
        <v>10</v>
      </c>
      <c r="AB88" s="188">
        <f t="shared" si="26"/>
        <v>1836</v>
      </c>
      <c r="AC88" s="172">
        <v>3.6021798365122617</v>
      </c>
      <c r="AD88" s="173">
        <v>1.2622950819672132</v>
      </c>
      <c r="AE88" s="173">
        <v>2.6466275659824046</v>
      </c>
      <c r="AF88" s="173">
        <v>1.4161490683229814</v>
      </c>
      <c r="AG88" s="183">
        <v>33</v>
      </c>
      <c r="AH88" s="173">
        <v>3.1875</v>
      </c>
      <c r="AI88" s="174">
        <v>1</v>
      </c>
      <c r="AJ88" s="151">
        <v>2.8653631284916199</v>
      </c>
    </row>
    <row r="89" spans="1:36" ht="28.2" customHeight="1" x14ac:dyDescent="0.2"/>
    <row r="90" spans="1:36" ht="22.5" customHeight="1" x14ac:dyDescent="0.2">
      <c r="A90" s="10"/>
      <c r="B90" s="4"/>
    </row>
  </sheetData>
  <mergeCells count="137">
    <mergeCell ref="U2:AB3"/>
    <mergeCell ref="AC2:AJ3"/>
    <mergeCell ref="U4:X4"/>
    <mergeCell ref="Y4:AA4"/>
    <mergeCell ref="AC4:AF4"/>
    <mergeCell ref="AG4:AI4"/>
    <mergeCell ref="AJ4:AJ7"/>
    <mergeCell ref="U5:U7"/>
    <mergeCell ref="V5:V7"/>
    <mergeCell ref="X5:X7"/>
    <mergeCell ref="Y5:Y7"/>
    <mergeCell ref="Z5:Z7"/>
    <mergeCell ref="AA5:AA7"/>
    <mergeCell ref="AC5:AC7"/>
    <mergeCell ref="AD5:AD7"/>
    <mergeCell ref="AF5:AF7"/>
    <mergeCell ref="AG5:AG7"/>
    <mergeCell ref="AH5:AH7"/>
    <mergeCell ref="AI5:AI7"/>
    <mergeCell ref="W5:W7"/>
    <mergeCell ref="AB4:AB7"/>
    <mergeCell ref="AE5:AE7"/>
    <mergeCell ref="L4:L7"/>
    <mergeCell ref="E5:E7"/>
    <mergeCell ref="F5:F7"/>
    <mergeCell ref="R5:R7"/>
    <mergeCell ref="S5:S7"/>
    <mergeCell ref="O5:O7"/>
    <mergeCell ref="M2:T3"/>
    <mergeCell ref="M4:P4"/>
    <mergeCell ref="Q4:S4"/>
    <mergeCell ref="T4:T7"/>
    <mergeCell ref="M5:M7"/>
    <mergeCell ref="N5:N7"/>
    <mergeCell ref="P5:P7"/>
    <mergeCell ref="Q5:Q7"/>
    <mergeCell ref="H5:H7"/>
    <mergeCell ref="E4:H4"/>
    <mergeCell ref="E2:L3"/>
    <mergeCell ref="B22:D22"/>
    <mergeCell ref="C23:D23"/>
    <mergeCell ref="C24:D24"/>
    <mergeCell ref="C25:D25"/>
    <mergeCell ref="C69:D69"/>
    <mergeCell ref="B64:D64"/>
    <mergeCell ref="B29:B32"/>
    <mergeCell ref="B56:D56"/>
    <mergeCell ref="B33:D33"/>
    <mergeCell ref="C66:D66"/>
    <mergeCell ref="C29:D29"/>
    <mergeCell ref="B54:D54"/>
    <mergeCell ref="B46:D46"/>
    <mergeCell ref="B23:B25"/>
    <mergeCell ref="B45:D45"/>
    <mergeCell ref="B40:B42"/>
    <mergeCell ref="C30:D30"/>
    <mergeCell ref="C31:D31"/>
    <mergeCell ref="C32:D32"/>
    <mergeCell ref="B36:D36"/>
    <mergeCell ref="B39:D39"/>
    <mergeCell ref="C40:D40"/>
    <mergeCell ref="B34:D34"/>
    <mergeCell ref="B35:D35"/>
    <mergeCell ref="A88:D88"/>
    <mergeCell ref="A47:D47"/>
    <mergeCell ref="B48:D48"/>
    <mergeCell ref="B49:D49"/>
    <mergeCell ref="B50:D50"/>
    <mergeCell ref="B51:D51"/>
    <mergeCell ref="A86:D86"/>
    <mergeCell ref="A52:D52"/>
    <mergeCell ref="A53:A62"/>
    <mergeCell ref="B53:D53"/>
    <mergeCell ref="B57:D57"/>
    <mergeCell ref="B62:D62"/>
    <mergeCell ref="B61:D61"/>
    <mergeCell ref="A64:A84"/>
    <mergeCell ref="C72:D72"/>
    <mergeCell ref="C73:D73"/>
    <mergeCell ref="B58:D58"/>
    <mergeCell ref="B59:D59"/>
    <mergeCell ref="A87:D87"/>
    <mergeCell ref="A85:D85"/>
    <mergeCell ref="C81:D81"/>
    <mergeCell ref="B84:D84"/>
    <mergeCell ref="B79:D79"/>
    <mergeCell ref="C65:D65"/>
    <mergeCell ref="B83:D83"/>
    <mergeCell ref="B81:B82"/>
    <mergeCell ref="C82:D82"/>
    <mergeCell ref="C74:D74"/>
    <mergeCell ref="B55:D55"/>
    <mergeCell ref="B77:D77"/>
    <mergeCell ref="B78:D78"/>
    <mergeCell ref="B75:D75"/>
    <mergeCell ref="B76:D76"/>
    <mergeCell ref="A63:D63"/>
    <mergeCell ref="B60:D60"/>
    <mergeCell ref="C68:D68"/>
    <mergeCell ref="B70:D70"/>
    <mergeCell ref="B71:B74"/>
    <mergeCell ref="C71:D71"/>
    <mergeCell ref="C67:D67"/>
    <mergeCell ref="B68:B69"/>
    <mergeCell ref="B65:B67"/>
    <mergeCell ref="B80:D80"/>
    <mergeCell ref="A21:D21"/>
    <mergeCell ref="I5:I7"/>
    <mergeCell ref="J5:J7"/>
    <mergeCell ref="K5:K7"/>
    <mergeCell ref="A9:D9"/>
    <mergeCell ref="G5:G7"/>
    <mergeCell ref="A4:D5"/>
    <mergeCell ref="A8:D8"/>
    <mergeCell ref="B13:D13"/>
    <mergeCell ref="B15:D15"/>
    <mergeCell ref="B18:D18"/>
    <mergeCell ref="I4:K4"/>
    <mergeCell ref="A10:D10"/>
    <mergeCell ref="B11:D11"/>
    <mergeCell ref="B12:D12"/>
    <mergeCell ref="A6:D7"/>
    <mergeCell ref="B14:D14"/>
    <mergeCell ref="B16:D16"/>
    <mergeCell ref="B17:D17"/>
    <mergeCell ref="B19:D19"/>
    <mergeCell ref="B20:D20"/>
    <mergeCell ref="B37:D37"/>
    <mergeCell ref="B44:D44"/>
    <mergeCell ref="B43:D43"/>
    <mergeCell ref="B38:D38"/>
    <mergeCell ref="C42:D42"/>
    <mergeCell ref="B26:B27"/>
    <mergeCell ref="C27:D27"/>
    <mergeCell ref="B28:D28"/>
    <mergeCell ref="C26:D26"/>
    <mergeCell ref="C41:D41"/>
  </mergeCells>
  <phoneticPr fontId="2"/>
  <printOptions horizontalCentered="1"/>
  <pageMargins left="0.43307086614173229" right="0.43307086614173229" top="0.55118110236220474" bottom="0.15748031496062992" header="0.31496062992125984" footer="0.15748031496062992"/>
  <pageSetup paperSize="9" scale="35" firstPageNumber="4" fitToHeight="0" orientation="landscape" useFirstPageNumber="1" r:id="rId1"/>
  <headerFooter alignWithMargins="0">
    <oddFooter>&amp;C&amp;28-&amp;P -</oddFooter>
  </headerFooter>
  <rowBreaks count="1" manualBreakCount="1">
    <brk id="46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４．総合結果表</vt:lpstr>
      <vt:lpstr>'４．総合結果表'!Print_Area</vt:lpstr>
      <vt:lpstr>'４．総合結果表'!Print_Titles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2022-06-15T11:40:39Z</dcterms:created>
  <dcterms:modified xsi:type="dcterms:W3CDTF">2025-09-24T06:42:30Z</dcterms:modified>
</cp:coreProperties>
</file>