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680"/>
  </bookViews>
  <sheets>
    <sheet name="２　校種・教科・科目別志願者状況" sheetId="1" r:id="rId1"/>
  </sheets>
  <definedNames>
    <definedName name="_xlnm._FilterDatabase" localSheetId="0" hidden="1">'２　校種・教科・科目別志願者状況'!#REF!</definedName>
    <definedName name="_xlnm.Print_Area" localSheetId="0">'２　校種・教科・科目別志願者状況'!$A$1:$AI$87</definedName>
    <definedName name="_xlnm.Print_Titles" localSheetId="0">'２　校種・教科・科目別志願者状況'!$2:$7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59" i="1" l="1"/>
  <c r="AE59" i="1"/>
  <c r="AF59" i="1"/>
  <c r="AG59" i="1"/>
  <c r="AH59" i="1"/>
  <c r="AC59" i="1"/>
  <c r="AI59" i="1" s="1"/>
  <c r="AD48" i="1"/>
  <c r="AE48" i="1"/>
  <c r="AF48" i="1"/>
  <c r="AG48" i="1"/>
  <c r="AH48" i="1"/>
  <c r="AC48" i="1"/>
  <c r="AD43" i="1"/>
  <c r="AE43" i="1"/>
  <c r="AF43" i="1"/>
  <c r="AG43" i="1"/>
  <c r="AH43" i="1"/>
  <c r="AC43" i="1"/>
  <c r="AD21" i="1"/>
  <c r="AE21" i="1"/>
  <c r="AF21" i="1"/>
  <c r="AG21" i="1"/>
  <c r="AH21" i="1"/>
  <c r="AC21" i="1"/>
  <c r="V86" i="1" l="1"/>
  <c r="W59" i="1"/>
  <c r="X59" i="1"/>
  <c r="Y59" i="1"/>
  <c r="Z59" i="1"/>
  <c r="AA59" i="1"/>
  <c r="L59" i="1"/>
  <c r="V59" i="1"/>
  <c r="W48" i="1"/>
  <c r="X48" i="1"/>
  <c r="Y48" i="1"/>
  <c r="Z48" i="1"/>
  <c r="AA48" i="1"/>
  <c r="V48" i="1"/>
  <c r="AA43" i="1"/>
  <c r="Z43" i="1"/>
  <c r="Y43" i="1"/>
  <c r="X43" i="1"/>
  <c r="W43" i="1"/>
  <c r="V43" i="1"/>
  <c r="AA21" i="1"/>
  <c r="Z21" i="1"/>
  <c r="Y21" i="1"/>
  <c r="X21" i="1"/>
  <c r="W21" i="1"/>
  <c r="V21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H10" i="1"/>
  <c r="AH86" i="1" s="1"/>
  <c r="AG10" i="1"/>
  <c r="AG86" i="1" s="1"/>
  <c r="AF10" i="1"/>
  <c r="AF86" i="1" s="1"/>
  <c r="AE10" i="1"/>
  <c r="AE86" i="1" s="1"/>
  <c r="AD10" i="1"/>
  <c r="AD86" i="1" s="1"/>
  <c r="AC10" i="1"/>
  <c r="AC86" i="1" s="1"/>
  <c r="AI9" i="1"/>
  <c r="AI8" i="1"/>
  <c r="AI86" i="1" l="1"/>
  <c r="AI10" i="1"/>
  <c r="W10" i="1"/>
  <c r="X10" i="1"/>
  <c r="Y10" i="1"/>
  <c r="Z10" i="1"/>
  <c r="AA10" i="1"/>
  <c r="AA86" i="1" s="1"/>
  <c r="V10" i="1"/>
  <c r="AB10" i="1" l="1"/>
  <c r="T9" i="1"/>
  <c r="T11" i="1"/>
  <c r="T12" i="1"/>
  <c r="T13" i="1"/>
  <c r="T14" i="1"/>
  <c r="T15" i="1"/>
  <c r="T16" i="1"/>
  <c r="T17" i="1"/>
  <c r="T19" i="1"/>
  <c r="T20" i="1"/>
  <c r="T22" i="1"/>
  <c r="T23" i="1"/>
  <c r="T24" i="1"/>
  <c r="T25" i="1"/>
  <c r="T26" i="1"/>
  <c r="T27" i="1"/>
  <c r="T28" i="1"/>
  <c r="T29" i="1"/>
  <c r="T30" i="1"/>
  <c r="T31" i="1"/>
  <c r="T33" i="1"/>
  <c r="T34" i="1"/>
  <c r="T36" i="1"/>
  <c r="T37" i="1"/>
  <c r="T39" i="1"/>
  <c r="T40" i="1"/>
  <c r="T41" i="1"/>
  <c r="T42" i="1"/>
  <c r="T45" i="1"/>
  <c r="T46" i="1"/>
  <c r="T47" i="1"/>
  <c r="T49" i="1"/>
  <c r="T50" i="1"/>
  <c r="T53" i="1"/>
  <c r="T54" i="1"/>
  <c r="T55" i="1"/>
  <c r="T66" i="1"/>
  <c r="T71" i="1"/>
  <c r="T72" i="1"/>
  <c r="T74" i="1"/>
  <c r="T79" i="1"/>
  <c r="T84" i="1"/>
  <c r="S9" i="1"/>
  <c r="S12" i="1"/>
  <c r="S13" i="1"/>
  <c r="S20" i="1"/>
  <c r="S22" i="1"/>
  <c r="S26" i="1"/>
  <c r="S28" i="1"/>
  <c r="S30" i="1"/>
  <c r="S41" i="1"/>
  <c r="S42" i="1"/>
  <c r="S45" i="1"/>
  <c r="S46" i="1"/>
  <c r="S47" i="1"/>
  <c r="S50" i="1"/>
  <c r="S58" i="1"/>
  <c r="S62" i="1"/>
  <c r="S76" i="1"/>
  <c r="S84" i="1"/>
  <c r="S85" i="1"/>
  <c r="R9" i="1"/>
  <c r="R11" i="1"/>
  <c r="R12" i="1"/>
  <c r="R13" i="1"/>
  <c r="R14" i="1"/>
  <c r="R17" i="1"/>
  <c r="R20" i="1"/>
  <c r="R23" i="1"/>
  <c r="R25" i="1"/>
  <c r="R28" i="1"/>
  <c r="R30" i="1"/>
  <c r="R36" i="1"/>
  <c r="R49" i="1"/>
  <c r="R50" i="1"/>
  <c r="R71" i="1"/>
  <c r="R84" i="1"/>
  <c r="Q9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45" i="1"/>
  <c r="Q46" i="1"/>
  <c r="Q47" i="1"/>
  <c r="Q49" i="1"/>
  <c r="Q50" i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8" i="1"/>
  <c r="Q69" i="1"/>
  <c r="Q71" i="1"/>
  <c r="Q72" i="1"/>
  <c r="Q73" i="1"/>
  <c r="Q74" i="1"/>
  <c r="Q75" i="1"/>
  <c r="Q77" i="1"/>
  <c r="Q78" i="1"/>
  <c r="Q79" i="1"/>
  <c r="Q80" i="1"/>
  <c r="Q81" i="1"/>
  <c r="Q82" i="1"/>
  <c r="Q83" i="1"/>
  <c r="Q84" i="1"/>
  <c r="Q85" i="1"/>
  <c r="R8" i="1"/>
  <c r="S8" i="1"/>
  <c r="T8" i="1"/>
  <c r="Q8" i="1"/>
  <c r="G10" i="1"/>
  <c r="G21" i="1"/>
  <c r="G48" i="1"/>
  <c r="G59" i="1"/>
  <c r="AB11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7" i="1"/>
  <c r="AB46" i="1"/>
  <c r="AB45" i="1"/>
  <c r="AB44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0" i="1"/>
  <c r="AB19" i="1"/>
  <c r="AB18" i="1"/>
  <c r="AB17" i="1"/>
  <c r="AB16" i="1"/>
  <c r="AB15" i="1"/>
  <c r="AB14" i="1"/>
  <c r="AB13" i="1"/>
  <c r="AB12" i="1"/>
  <c r="Y86" i="1"/>
  <c r="W86" i="1"/>
  <c r="AB9" i="1"/>
  <c r="AB8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O59" i="1"/>
  <c r="N59" i="1"/>
  <c r="M59" i="1"/>
  <c r="P58" i="1"/>
  <c r="P57" i="1"/>
  <c r="P56" i="1"/>
  <c r="P55" i="1"/>
  <c r="P54" i="1"/>
  <c r="P53" i="1"/>
  <c r="P52" i="1"/>
  <c r="P51" i="1"/>
  <c r="P50" i="1"/>
  <c r="P49" i="1"/>
  <c r="O48" i="1"/>
  <c r="N48" i="1"/>
  <c r="M48" i="1"/>
  <c r="L48" i="1"/>
  <c r="Q48" i="1" s="1"/>
  <c r="P47" i="1"/>
  <c r="P46" i="1"/>
  <c r="P45" i="1"/>
  <c r="P44" i="1"/>
  <c r="O43" i="1"/>
  <c r="N43" i="1"/>
  <c r="M43" i="1"/>
  <c r="L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O21" i="1"/>
  <c r="N21" i="1"/>
  <c r="M21" i="1"/>
  <c r="L21" i="1"/>
  <c r="Q21" i="1" s="1"/>
  <c r="P20" i="1"/>
  <c r="P19" i="1"/>
  <c r="P18" i="1"/>
  <c r="P17" i="1"/>
  <c r="P16" i="1"/>
  <c r="P15" i="1"/>
  <c r="P14" i="1"/>
  <c r="P13" i="1"/>
  <c r="P12" i="1"/>
  <c r="P11" i="1"/>
  <c r="O10" i="1"/>
  <c r="N10" i="1"/>
  <c r="M10" i="1"/>
  <c r="L10" i="1"/>
  <c r="P9" i="1"/>
  <c r="P8" i="1"/>
  <c r="L86" i="1" l="1"/>
  <c r="AB43" i="1"/>
  <c r="X86" i="1"/>
  <c r="Q10" i="1"/>
  <c r="Q59" i="1"/>
  <c r="AB48" i="1"/>
  <c r="Z86" i="1"/>
  <c r="AB21" i="1"/>
  <c r="M86" i="1"/>
  <c r="P48" i="1"/>
  <c r="P43" i="1"/>
  <c r="P21" i="1"/>
  <c r="N86" i="1"/>
  <c r="P59" i="1"/>
  <c r="O86" i="1"/>
  <c r="P10" i="1"/>
  <c r="AB86" i="1" l="1"/>
  <c r="P86" i="1"/>
  <c r="K9" i="1" l="1"/>
  <c r="U9" i="1" s="1"/>
  <c r="K11" i="1"/>
  <c r="U11" i="1" s="1"/>
  <c r="K12" i="1"/>
  <c r="U12" i="1" s="1"/>
  <c r="K13" i="1"/>
  <c r="U13" i="1" s="1"/>
  <c r="K14" i="1"/>
  <c r="U14" i="1" s="1"/>
  <c r="K15" i="1"/>
  <c r="U15" i="1" s="1"/>
  <c r="K16" i="1"/>
  <c r="U16" i="1" s="1"/>
  <c r="K17" i="1"/>
  <c r="U17" i="1" s="1"/>
  <c r="K18" i="1"/>
  <c r="U18" i="1" s="1"/>
  <c r="K19" i="1"/>
  <c r="U19" i="1" s="1"/>
  <c r="K20" i="1"/>
  <c r="U20" i="1" s="1"/>
  <c r="K22" i="1"/>
  <c r="U22" i="1" s="1"/>
  <c r="K23" i="1"/>
  <c r="U23" i="1" s="1"/>
  <c r="K24" i="1"/>
  <c r="U24" i="1" s="1"/>
  <c r="K25" i="1"/>
  <c r="U25" i="1" s="1"/>
  <c r="K26" i="1"/>
  <c r="U26" i="1" s="1"/>
  <c r="K27" i="1"/>
  <c r="U27" i="1" s="1"/>
  <c r="K28" i="1"/>
  <c r="U28" i="1" s="1"/>
  <c r="K29" i="1"/>
  <c r="U29" i="1" s="1"/>
  <c r="K30" i="1"/>
  <c r="U30" i="1" s="1"/>
  <c r="K31" i="1"/>
  <c r="U31" i="1" s="1"/>
  <c r="K32" i="1"/>
  <c r="U32" i="1" s="1"/>
  <c r="K33" i="1"/>
  <c r="U33" i="1" s="1"/>
  <c r="K34" i="1"/>
  <c r="U34" i="1" s="1"/>
  <c r="K35" i="1"/>
  <c r="U35" i="1" s="1"/>
  <c r="K36" i="1"/>
  <c r="U36" i="1" s="1"/>
  <c r="K37" i="1"/>
  <c r="U37" i="1" s="1"/>
  <c r="K38" i="1"/>
  <c r="U38" i="1" s="1"/>
  <c r="K39" i="1"/>
  <c r="U39" i="1" s="1"/>
  <c r="K40" i="1"/>
  <c r="U40" i="1" s="1"/>
  <c r="K41" i="1"/>
  <c r="U41" i="1" s="1"/>
  <c r="K42" i="1"/>
  <c r="U42" i="1" s="1"/>
  <c r="K44" i="1"/>
  <c r="U44" i="1" s="1"/>
  <c r="K45" i="1"/>
  <c r="U45" i="1" s="1"/>
  <c r="K46" i="1"/>
  <c r="U46" i="1" s="1"/>
  <c r="K47" i="1"/>
  <c r="U47" i="1" s="1"/>
  <c r="K49" i="1"/>
  <c r="U49" i="1" s="1"/>
  <c r="K50" i="1"/>
  <c r="U50" i="1" s="1"/>
  <c r="K51" i="1"/>
  <c r="U51" i="1" s="1"/>
  <c r="K52" i="1"/>
  <c r="U52" i="1" s="1"/>
  <c r="K53" i="1"/>
  <c r="U53" i="1" s="1"/>
  <c r="K54" i="1"/>
  <c r="U54" i="1" s="1"/>
  <c r="K55" i="1"/>
  <c r="U55" i="1" s="1"/>
  <c r="K56" i="1"/>
  <c r="U56" i="1" s="1"/>
  <c r="K57" i="1"/>
  <c r="U57" i="1" s="1"/>
  <c r="K58" i="1"/>
  <c r="U58" i="1" s="1"/>
  <c r="K60" i="1"/>
  <c r="U60" i="1" s="1"/>
  <c r="K61" i="1"/>
  <c r="U61" i="1" s="1"/>
  <c r="K62" i="1"/>
  <c r="U62" i="1" s="1"/>
  <c r="K63" i="1"/>
  <c r="U63" i="1" s="1"/>
  <c r="K64" i="1"/>
  <c r="U64" i="1" s="1"/>
  <c r="K65" i="1"/>
  <c r="U65" i="1" s="1"/>
  <c r="K66" i="1"/>
  <c r="U66" i="1" s="1"/>
  <c r="K67" i="1"/>
  <c r="K68" i="1"/>
  <c r="U68" i="1" s="1"/>
  <c r="K69" i="1"/>
  <c r="U69" i="1" s="1"/>
  <c r="K70" i="1"/>
  <c r="K71" i="1"/>
  <c r="U71" i="1" s="1"/>
  <c r="K72" i="1"/>
  <c r="U72" i="1" s="1"/>
  <c r="K73" i="1"/>
  <c r="U73" i="1" s="1"/>
  <c r="K74" i="1"/>
  <c r="U74" i="1" s="1"/>
  <c r="K75" i="1"/>
  <c r="U75" i="1" s="1"/>
  <c r="K76" i="1"/>
  <c r="U76" i="1" s="1"/>
  <c r="K77" i="1"/>
  <c r="U77" i="1" s="1"/>
  <c r="K78" i="1"/>
  <c r="U78" i="1" s="1"/>
  <c r="K79" i="1"/>
  <c r="U79" i="1" s="1"/>
  <c r="K80" i="1"/>
  <c r="U80" i="1" s="1"/>
  <c r="K81" i="1"/>
  <c r="U81" i="1" s="1"/>
  <c r="K82" i="1"/>
  <c r="U82" i="1" s="1"/>
  <c r="K83" i="1"/>
  <c r="U83" i="1" s="1"/>
  <c r="K84" i="1"/>
  <c r="U84" i="1" s="1"/>
  <c r="K85" i="1"/>
  <c r="U85" i="1" s="1"/>
  <c r="K8" i="1"/>
  <c r="U8" i="1" s="1"/>
  <c r="G43" i="1" l="1"/>
  <c r="F59" i="1"/>
  <c r="E59" i="1"/>
  <c r="F48" i="1"/>
  <c r="E48" i="1"/>
  <c r="F43" i="1"/>
  <c r="E43" i="1"/>
  <c r="F21" i="1"/>
  <c r="E21" i="1"/>
  <c r="F10" i="1"/>
  <c r="E10" i="1"/>
  <c r="E86" i="1" s="1"/>
  <c r="J59" i="1"/>
  <c r="T59" i="1" s="1"/>
  <c r="I59" i="1"/>
  <c r="S59" i="1" s="1"/>
  <c r="H59" i="1"/>
  <c r="R59" i="1" s="1"/>
  <c r="J48" i="1"/>
  <c r="T48" i="1" s="1"/>
  <c r="I48" i="1"/>
  <c r="S48" i="1" s="1"/>
  <c r="H48" i="1"/>
  <c r="R48" i="1" s="1"/>
  <c r="J43" i="1"/>
  <c r="T43" i="1" s="1"/>
  <c r="I43" i="1"/>
  <c r="S43" i="1" s="1"/>
  <c r="H43" i="1"/>
  <c r="J21" i="1"/>
  <c r="T21" i="1" s="1"/>
  <c r="I21" i="1"/>
  <c r="S21" i="1" s="1"/>
  <c r="H21" i="1"/>
  <c r="J10" i="1"/>
  <c r="T10" i="1" s="1"/>
  <c r="I10" i="1"/>
  <c r="S10" i="1" s="1"/>
  <c r="H10" i="1"/>
  <c r="R10" i="1" s="1"/>
  <c r="K21" i="1" l="1"/>
  <c r="U21" i="1" s="1"/>
  <c r="R21" i="1"/>
  <c r="Q43" i="1"/>
  <c r="G86" i="1"/>
  <c r="Q86" i="1" s="1"/>
  <c r="K48" i="1"/>
  <c r="U48" i="1" s="1"/>
  <c r="K43" i="1"/>
  <c r="U43" i="1" s="1"/>
  <c r="K59" i="1"/>
  <c r="U59" i="1" s="1"/>
  <c r="H86" i="1"/>
  <c r="R86" i="1" s="1"/>
  <c r="K10" i="1"/>
  <c r="U10" i="1" s="1"/>
  <c r="F86" i="1"/>
  <c r="J86" i="1"/>
  <c r="T86" i="1" s="1"/>
  <c r="I86" i="1"/>
  <c r="S86" i="1" s="1"/>
  <c r="K86" i="1" l="1"/>
  <c r="U86" i="1" s="1"/>
</calcChain>
</file>

<file path=xl/sharedStrings.xml><?xml version="1.0" encoding="utf-8"?>
<sst xmlns="http://schemas.openxmlformats.org/spreadsheetml/2006/main" count="354" uniqueCount="99">
  <si>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</si>
  <si>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</si>
  <si>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</si>
  <si>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チャレンジ</t>
    <phoneticPr fontId="2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</si>
  <si>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</si>
  <si>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</si>
  <si>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</si>
  <si>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</si>
  <si>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</si>
  <si>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</si>
  <si>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</si>
  <si>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</si>
  <si>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</si>
  <si>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</si>
  <si>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</si>
  <si>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</si>
  <si>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</si>
  <si>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</si>
  <si>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</si>
  <si>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</si>
  <si>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</si>
  <si>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</si>
  <si>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</si>
  <si>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</si>
  <si>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</si>
  <si>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</si>
  <si>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　</t>
    <phoneticPr fontId="6"/>
  </si>
  <si>
    <t>地学</t>
    <rPh sb="0" eb="2">
      <t>チガク</t>
    </rPh>
    <phoneticPr fontId="4"/>
  </si>
  <si>
    <t>農業</t>
    <rPh sb="0" eb="2">
      <t>ノウギョウ</t>
    </rPh>
    <phoneticPr fontId="4"/>
  </si>
  <si>
    <t>機械</t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</si>
  <si>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</si>
  <si>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</si>
  <si>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</si>
  <si>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</si>
  <si>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</si>
  <si>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</si>
  <si>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</si>
  <si>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</si>
  <si>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</si>
  <si>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</si>
  <si>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</si>
  <si>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</si>
  <si>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</si>
  <si>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</si>
  <si>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</si>
  <si>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</si>
  <si>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</si>
  <si>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</si>
  <si>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</si>
  <si>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</si>
  <si>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</si>
  <si>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</si>
  <si>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</si>
  <si>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</si>
  <si>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</si>
  <si>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</si>
  <si>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</si>
  <si>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</si>
  <si>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</si>
  <si>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書道</t>
    <rPh sb="0" eb="2">
      <t>ショドウ</t>
    </rPh>
    <phoneticPr fontId="2"/>
  </si>
  <si>
    <t>家庭・福祉共通</t>
    <rPh sb="0" eb="2">
      <t>カテイ</t>
    </rPh>
    <rPh sb="3" eb="5">
      <t>フクシ</t>
    </rPh>
    <rPh sb="5" eb="7">
      <t>キョウツウ</t>
    </rPh>
    <phoneticPr fontId="2"/>
  </si>
  <si>
    <t>公民・福祉共通</t>
    <rPh sb="0" eb="2">
      <t>コウミン</t>
    </rPh>
    <rPh sb="3" eb="5">
      <t>フクシ</t>
    </rPh>
    <rPh sb="5" eb="7">
      <t>キョウツウ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</si>
  <si>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</si>
  <si>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</si>
  <si>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</si>
  <si>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</si>
  <si>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</si>
  <si>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</si>
  <si>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</si>
  <si>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</si>
  <si>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-</t>
  </si>
  <si>
    <t>-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</si>
  <si>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</si>
  <si>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</si>
  <si>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</si>
  <si>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</si>
  <si>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</si>
  <si>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</si>
  <si>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</si>
  <si>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</si>
  <si>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</si>
  <si>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</si>
  <si>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 xml:space="preserve"> </t>
  </si>
  <si>
    <t>　</t>
  </si>
  <si>
    <t>合計</t>
    <rPh sb="0" eb="2">
      <t>ゴウケイ</t>
    </rPh>
    <phoneticPr fontId="2"/>
  </si>
  <si>
    <t>校　種　等</t>
    <rPh sb="4" eb="5">
      <t>トウ</t>
    </rPh>
    <phoneticPr fontId="2"/>
  </si>
  <si>
    <t>受験者数</t>
    <phoneticPr fontId="4"/>
  </si>
  <si>
    <t>合格者数</t>
    <phoneticPr fontId="4"/>
  </si>
  <si>
    <t>第1次選考</t>
    <rPh sb="0" eb="1">
      <t>ダイ</t>
    </rPh>
    <rPh sb="2" eb="3">
      <t>ジ</t>
    </rPh>
    <rPh sb="3" eb="5">
      <t>センコウ</t>
    </rPh>
    <phoneticPr fontId="4"/>
  </si>
  <si>
    <t>第2次選考</t>
    <rPh sb="0" eb="1">
      <t>ダイ</t>
    </rPh>
    <rPh sb="2" eb="3">
      <t>ジ</t>
    </rPh>
    <rPh sb="3" eb="5">
      <t>センコウ</t>
    </rPh>
    <phoneticPr fontId="4"/>
  </si>
  <si>
    <t>受験者数</t>
    <rPh sb="0" eb="3">
      <t>ジュケンシャ</t>
    </rPh>
    <rPh sb="3" eb="4">
      <t>スウ</t>
    </rPh>
    <phoneticPr fontId="4"/>
  </si>
  <si>
    <t>合格者数</t>
    <rPh sb="0" eb="3">
      <t>ゴウカクシャ</t>
    </rPh>
    <rPh sb="3" eb="4">
      <t>スウ</t>
    </rPh>
    <phoneticPr fontId="4"/>
  </si>
  <si>
    <t>合格率</t>
    <rPh sb="0" eb="3">
      <t>ゴウカクリツ</t>
    </rPh>
    <phoneticPr fontId="4"/>
  </si>
  <si>
    <t>第3次選考</t>
    <rPh sb="0" eb="1">
      <t>ダイ</t>
    </rPh>
    <rPh sb="2" eb="3">
      <t>ジ</t>
    </rPh>
    <rPh sb="3" eb="5">
      <t>センコウ</t>
    </rPh>
    <phoneticPr fontId="4"/>
  </si>
  <si>
    <t>-</t>
    <phoneticPr fontId="4"/>
  </si>
  <si>
    <t xml:space="preserve">- </t>
    <phoneticPr fontId="4"/>
  </si>
  <si>
    <t>５．第１次・２次・３次選考結果表</t>
    <rPh sb="2" eb="3">
      <t>ダイ</t>
    </rPh>
    <rPh sb="4" eb="5">
      <t>ツギ</t>
    </rPh>
    <rPh sb="7" eb="8">
      <t>ジ</t>
    </rPh>
    <rPh sb="10" eb="11">
      <t>ジ</t>
    </rPh>
    <rPh sb="11" eb="13">
      <t>センコウ</t>
    </rPh>
    <rPh sb="13" eb="15">
      <t>ケッカ</t>
    </rPh>
    <rPh sb="15" eb="16">
      <t>ヒョウ</t>
    </rPh>
    <phoneticPr fontId="2"/>
  </si>
  <si>
    <t>受験者数</t>
    <rPh sb="0" eb="2">
      <t>ジュケン</t>
    </rPh>
    <rPh sb="3" eb="4">
      <t>スウ</t>
    </rPh>
    <phoneticPr fontId="4"/>
  </si>
  <si>
    <t>合格者数</t>
    <rPh sb="0" eb="2">
      <t>ゴウカク</t>
    </rPh>
    <rPh sb="2" eb="3">
      <t>シャ</t>
    </rPh>
    <rPh sb="3" eb="4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</si>
</sst>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\ ;[Red]\-#,##0\ "/>
    <numFmt numFmtId="177" formatCode="#,##0.0"/>
    <numFmt numFmtId="178" formatCode="#,##0.0;[Red]\-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/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2" fillId="5" borderId="4" xfId="3" applyFont="1" applyFill="1" applyBorder="1" applyAlignment="1" applyProtection="1">
      <alignment horizontal="center" vertical="center"/>
      <protection locked="0"/>
    </xf>
    <xf numFmtId="0" fontId="12" fillId="5" borderId="19" xfId="3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2" applyFont="1" applyFill="1" applyAlignment="1">
      <alignment vertical="center"/>
    </xf>
    <xf numFmtId="38" fontId="3" fillId="0" borderId="0" xfId="7" applyFont="1" applyFill="1" applyAlignment="1">
      <alignment vertical="center"/>
    </xf>
    <xf numFmtId="0" fontId="11" fillId="2" borderId="1" xfId="3" applyFont="1" applyFill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1" fillId="2" borderId="0" xfId="3" applyFont="1" applyFill="1" applyBorder="1" applyAlignment="1" applyProtection="1">
      <alignment vertical="center"/>
      <protection locked="0"/>
    </xf>
    <xf numFmtId="0" fontId="11" fillId="2" borderId="5" xfId="3" applyFont="1" applyFill="1" applyBorder="1" applyAlignment="1" applyProtection="1">
      <alignment vertical="center"/>
      <protection locked="0"/>
    </xf>
    <xf numFmtId="176" fontId="16" fillId="4" borderId="30" xfId="7" applyNumberFormat="1" applyFont="1" applyFill="1" applyBorder="1" applyAlignment="1">
      <alignment horizontal="right" vertical="center" shrinkToFit="1"/>
    </xf>
    <xf numFmtId="176" fontId="16" fillId="4" borderId="32" xfId="7" applyNumberFormat="1" applyFont="1" applyFill="1" applyBorder="1" applyAlignment="1">
      <alignment horizontal="right" vertical="center" shrinkToFit="1"/>
    </xf>
    <xf numFmtId="176" fontId="16" fillId="4" borderId="91" xfId="7" applyNumberFormat="1" applyFont="1" applyFill="1" applyBorder="1" applyAlignment="1">
      <alignment horizontal="right" vertical="center" shrinkToFit="1"/>
    </xf>
    <xf numFmtId="176" fontId="16" fillId="4" borderId="31" xfId="7" applyNumberFormat="1" applyFont="1" applyFill="1" applyBorder="1" applyAlignment="1">
      <alignment horizontal="right" vertical="center" shrinkToFit="1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176" fontId="16" fillId="4" borderId="103" xfId="7" applyNumberFormat="1" applyFont="1" applyFill="1" applyBorder="1" applyAlignment="1">
      <alignment horizontal="right" vertical="center" shrinkToFit="1"/>
    </xf>
    <xf numFmtId="176" fontId="16" fillId="3" borderId="27" xfId="7" applyNumberFormat="1" applyFont="1" applyFill="1" applyBorder="1" applyAlignment="1">
      <alignment horizontal="right" vertical="center" shrinkToFit="1"/>
    </xf>
    <xf numFmtId="176" fontId="16" fillId="3" borderId="28" xfId="7" applyNumberFormat="1" applyFont="1" applyFill="1" applyBorder="1" applyAlignment="1">
      <alignment horizontal="right" vertical="center" shrinkToFit="1"/>
    </xf>
    <xf numFmtId="176" fontId="16" fillId="3" borderId="29" xfId="7" applyNumberFormat="1" applyFont="1" applyFill="1" applyBorder="1" applyAlignment="1">
      <alignment horizontal="right" vertical="center" shrinkToFit="1"/>
    </xf>
    <xf numFmtId="176" fontId="16" fillId="3" borderId="92" xfId="7" applyNumberFormat="1" applyFont="1" applyFill="1" applyBorder="1" applyAlignment="1">
      <alignment horizontal="right" vertical="center" shrinkToFit="1"/>
    </xf>
    <xf numFmtId="176" fontId="16" fillId="3" borderId="14" xfId="7" applyNumberFormat="1" applyFont="1" applyFill="1" applyBorder="1" applyAlignment="1">
      <alignment horizontal="right" vertical="center" shrinkToFit="1"/>
    </xf>
    <xf numFmtId="176" fontId="16" fillId="3" borderId="15" xfId="7" applyNumberFormat="1" applyFont="1" applyFill="1" applyBorder="1" applyAlignment="1">
      <alignment horizontal="right" vertical="center" shrinkToFit="1"/>
    </xf>
    <xf numFmtId="176" fontId="16" fillId="4" borderId="101" xfId="7" applyNumberFormat="1" applyFont="1" applyFill="1" applyBorder="1" applyAlignment="1">
      <alignment horizontal="right" vertical="center" shrinkToFit="1"/>
    </xf>
    <xf numFmtId="176" fontId="16" fillId="3" borderId="30" xfId="7" applyNumberFormat="1" applyFont="1" applyFill="1" applyBorder="1" applyAlignment="1">
      <alignment horizontal="right" vertical="center" shrinkToFit="1"/>
    </xf>
    <xf numFmtId="176" fontId="16" fillId="3" borderId="31" xfId="7" applyNumberFormat="1" applyFont="1" applyFill="1" applyBorder="1" applyAlignment="1">
      <alignment horizontal="right" vertical="center" shrinkToFit="1"/>
    </xf>
    <xf numFmtId="176" fontId="16" fillId="3" borderId="32" xfId="7" applyNumberFormat="1" applyFont="1" applyFill="1" applyBorder="1" applyAlignment="1">
      <alignment horizontal="right" vertical="center" shrinkToFit="1"/>
    </xf>
    <xf numFmtId="176" fontId="16" fillId="3" borderId="91" xfId="7" applyNumberFormat="1" applyFont="1" applyFill="1" applyBorder="1" applyAlignment="1">
      <alignment horizontal="right" vertical="center" shrinkToFit="1"/>
    </xf>
    <xf numFmtId="176" fontId="16" fillId="5" borderId="27" xfId="7" applyNumberFormat="1" applyFont="1" applyFill="1" applyBorder="1" applyAlignment="1">
      <alignment horizontal="right" vertical="center" shrinkToFit="1"/>
    </xf>
    <xf numFmtId="176" fontId="16" fillId="5" borderId="28" xfId="7" applyNumberFormat="1" applyFont="1" applyFill="1" applyBorder="1" applyAlignment="1">
      <alignment horizontal="right" vertical="center" shrinkToFit="1"/>
    </xf>
    <xf numFmtId="176" fontId="16" fillId="5" borderId="29" xfId="7" applyNumberFormat="1" applyFont="1" applyFill="1" applyBorder="1" applyAlignment="1">
      <alignment horizontal="right" vertical="center" shrinkToFit="1"/>
    </xf>
    <xf numFmtId="176" fontId="16" fillId="5" borderId="92" xfId="7" applyNumberFormat="1" applyFont="1" applyFill="1" applyBorder="1" applyAlignment="1">
      <alignment horizontal="right" vertical="center" shrinkToFit="1"/>
    </xf>
    <xf numFmtId="176" fontId="16" fillId="4" borderId="104" xfId="7" applyNumberFormat="1" applyFont="1" applyFill="1" applyBorder="1" applyAlignment="1">
      <alignment horizontal="right" vertical="center" shrinkToFit="1"/>
    </xf>
    <xf numFmtId="176" fontId="16" fillId="0" borderId="36" xfId="7" applyNumberFormat="1" applyFont="1" applyFill="1" applyBorder="1" applyAlignment="1">
      <alignment horizontal="right" vertical="center" shrinkToFit="1"/>
    </xf>
    <xf numFmtId="176" fontId="16" fillId="0" borderId="37" xfId="7" applyNumberFormat="1" applyFont="1" applyFill="1" applyBorder="1" applyAlignment="1">
      <alignment horizontal="right" vertical="center" shrinkToFit="1"/>
    </xf>
    <xf numFmtId="41" fontId="16" fillId="0" borderId="38" xfId="7" applyNumberFormat="1" applyFont="1" applyFill="1" applyBorder="1" applyAlignment="1">
      <alignment horizontal="right" vertical="center" shrinkToFit="1"/>
    </xf>
    <xf numFmtId="176" fontId="16" fillId="0" borderId="67" xfId="7" applyNumberFormat="1" applyFont="1" applyFill="1" applyBorder="1" applyAlignment="1">
      <alignment horizontal="right" vertical="center" shrinkToFit="1"/>
    </xf>
    <xf numFmtId="176" fontId="16" fillId="0" borderId="41" xfId="7" applyNumberFormat="1" applyFont="1" applyFill="1" applyBorder="1" applyAlignment="1">
      <alignment horizontal="right" vertical="center" shrinkToFit="1"/>
    </xf>
    <xf numFmtId="176" fontId="16" fillId="0" borderId="38" xfId="7" applyNumberFormat="1" applyFont="1" applyFill="1" applyBorder="1" applyAlignment="1">
      <alignment horizontal="right" vertical="center" shrinkToFit="1"/>
    </xf>
    <xf numFmtId="176" fontId="16" fillId="4" borderId="105" xfId="7" applyNumberFormat="1" applyFont="1" applyFill="1" applyBorder="1" applyAlignment="1">
      <alignment horizontal="right" vertical="center" shrinkToFit="1"/>
    </xf>
    <xf numFmtId="176" fontId="16" fillId="0" borderId="45" xfId="7" applyNumberFormat="1" applyFont="1" applyFill="1" applyBorder="1" applyAlignment="1">
      <alignment horizontal="right" vertical="center" shrinkToFit="1"/>
    </xf>
    <xf numFmtId="176" fontId="16" fillId="0" borderId="40" xfId="7" applyNumberFormat="1" applyFont="1" applyFill="1" applyBorder="1" applyAlignment="1">
      <alignment horizontal="right" vertical="center" shrinkToFit="1"/>
    </xf>
    <xf numFmtId="41" fontId="16" fillId="0" borderId="46" xfId="7" applyNumberFormat="1" applyFont="1" applyFill="1" applyBorder="1" applyAlignment="1">
      <alignment horizontal="right" vertical="center" shrinkToFit="1"/>
    </xf>
    <xf numFmtId="176" fontId="16" fillId="0" borderId="69" xfId="7" applyNumberFormat="1" applyFont="1" applyFill="1" applyBorder="1" applyAlignment="1">
      <alignment horizontal="right" vertical="center" shrinkToFit="1"/>
    </xf>
    <xf numFmtId="176" fontId="16" fillId="0" borderId="47" xfId="7" applyNumberFormat="1" applyFont="1" applyFill="1" applyBorder="1" applyAlignment="1">
      <alignment horizontal="right" vertical="center" shrinkToFit="1"/>
    </xf>
    <xf numFmtId="176" fontId="16" fillId="0" borderId="46" xfId="7" applyNumberFormat="1" applyFont="1" applyFill="1" applyBorder="1" applyAlignment="1">
      <alignment horizontal="right" vertical="center" shrinkToFit="1"/>
    </xf>
    <xf numFmtId="176" fontId="16" fillId="4" borderId="106" xfId="7" applyNumberFormat="1" applyFont="1" applyFill="1" applyBorder="1" applyAlignment="1">
      <alignment horizontal="right" vertical="center" shrinkToFit="1"/>
    </xf>
    <xf numFmtId="176" fontId="16" fillId="0" borderId="77" xfId="7" applyNumberFormat="1" applyFont="1" applyFill="1" applyBorder="1" applyAlignment="1">
      <alignment horizontal="right" vertical="center" shrinkToFit="1"/>
    </xf>
    <xf numFmtId="176" fontId="16" fillId="0" borderId="51" xfId="7" applyNumberFormat="1" applyFont="1" applyFill="1" applyBorder="1" applyAlignment="1">
      <alignment horizontal="right" vertical="center" shrinkToFit="1"/>
    </xf>
    <xf numFmtId="176" fontId="16" fillId="0" borderId="52" xfId="7" applyNumberFormat="1" applyFont="1" applyFill="1" applyBorder="1" applyAlignment="1">
      <alignment horizontal="right" vertical="center" shrinkToFit="1"/>
    </xf>
    <xf numFmtId="176" fontId="16" fillId="0" borderId="71" xfId="7" applyNumberFormat="1" applyFont="1" applyFill="1" applyBorder="1" applyAlignment="1">
      <alignment horizontal="right" vertical="center" shrinkToFit="1"/>
    </xf>
    <xf numFmtId="176" fontId="16" fillId="0" borderId="61" xfId="7" applyNumberFormat="1" applyFont="1" applyFill="1" applyBorder="1" applyAlignment="1">
      <alignment horizontal="right" vertical="center" shrinkToFit="1"/>
    </xf>
    <xf numFmtId="176" fontId="16" fillId="0" borderId="83" xfId="7" applyNumberFormat="1" applyFont="1" applyFill="1" applyBorder="1" applyAlignment="1">
      <alignment horizontal="right" vertical="center" shrinkToFit="1"/>
    </xf>
    <xf numFmtId="176" fontId="16" fillId="0" borderId="39" xfId="7" applyNumberFormat="1" applyFont="1" applyFill="1" applyBorder="1" applyAlignment="1">
      <alignment horizontal="right" vertical="center" shrinkToFit="1"/>
    </xf>
    <xf numFmtId="176" fontId="16" fillId="0" borderId="53" xfId="7" applyNumberFormat="1" applyFont="1" applyFill="1" applyBorder="1" applyAlignment="1">
      <alignment horizontal="right" vertical="center" shrinkToFit="1"/>
    </xf>
    <xf numFmtId="176" fontId="16" fillId="4" borderId="107" xfId="7" applyNumberFormat="1" applyFont="1" applyFill="1" applyBorder="1" applyAlignment="1">
      <alignment horizontal="right" vertical="center" shrinkToFit="1"/>
    </xf>
    <xf numFmtId="176" fontId="16" fillId="5" borderId="1" xfId="7" applyNumberFormat="1" applyFont="1" applyFill="1" applyBorder="1" applyAlignment="1">
      <alignment horizontal="right" vertical="center" shrinkToFit="1"/>
    </xf>
    <xf numFmtId="176" fontId="16" fillId="0" borderId="74" xfId="7" applyNumberFormat="1" applyFont="1" applyFill="1" applyBorder="1" applyAlignment="1">
      <alignment horizontal="right" vertical="center" shrinkToFit="1"/>
    </xf>
    <xf numFmtId="176" fontId="16" fillId="0" borderId="40" xfId="7" quotePrefix="1" applyNumberFormat="1" applyFont="1" applyFill="1" applyBorder="1" applyAlignment="1">
      <alignment horizontal="right" vertical="center" shrinkToFit="1"/>
    </xf>
    <xf numFmtId="176" fontId="16" fillId="0" borderId="52" xfId="7" quotePrefix="1" applyNumberFormat="1" applyFont="1" applyFill="1" applyBorder="1" applyAlignment="1">
      <alignment horizontal="right" vertical="center" shrinkToFit="1"/>
    </xf>
    <xf numFmtId="41" fontId="16" fillId="0" borderId="53" xfId="7" applyNumberFormat="1" applyFont="1" applyFill="1" applyBorder="1" applyAlignment="1">
      <alignment horizontal="right" vertical="center" shrinkToFit="1"/>
    </xf>
    <xf numFmtId="176" fontId="16" fillId="0" borderId="80" xfId="7" applyNumberFormat="1" applyFont="1" applyFill="1" applyBorder="1" applyAlignment="1">
      <alignment horizontal="right" vertical="center" shrinkToFit="1"/>
    </xf>
    <xf numFmtId="176" fontId="16" fillId="5" borderId="84" xfId="7" applyNumberFormat="1" applyFont="1" applyFill="1" applyBorder="1" applyAlignment="1">
      <alignment horizontal="right" vertical="center" shrinkToFit="1"/>
    </xf>
    <xf numFmtId="176" fontId="16" fillId="5" borderId="86" xfId="7" applyNumberFormat="1" applyFont="1" applyFill="1" applyBorder="1" applyAlignment="1">
      <alignment horizontal="right" vertical="center" shrinkToFit="1"/>
    </xf>
    <xf numFmtId="176" fontId="16" fillId="5" borderId="93" xfId="7" applyNumberFormat="1" applyFont="1" applyFill="1" applyBorder="1" applyAlignment="1">
      <alignment horizontal="right" vertical="center" shrinkToFit="1"/>
    </xf>
    <xf numFmtId="176" fontId="16" fillId="5" borderId="85" xfId="7" applyNumberFormat="1" applyFont="1" applyFill="1" applyBorder="1" applyAlignment="1">
      <alignment horizontal="right" vertical="center" shrinkToFit="1"/>
    </xf>
    <xf numFmtId="176" fontId="16" fillId="4" borderId="108" xfId="7" applyNumberFormat="1" applyFont="1" applyFill="1" applyBorder="1" applyAlignment="1">
      <alignment horizontal="right" vertical="center" shrinkToFit="1"/>
    </xf>
    <xf numFmtId="176" fontId="18" fillId="3" borderId="84" xfId="7" applyNumberFormat="1" applyFont="1" applyFill="1" applyBorder="1" applyAlignment="1">
      <alignment horizontal="right" vertical="center" shrinkToFit="1"/>
    </xf>
    <xf numFmtId="176" fontId="18" fillId="3" borderId="85" xfId="7" applyNumberFormat="1" applyFont="1" applyFill="1" applyBorder="1" applyAlignment="1">
      <alignment horizontal="right" vertical="center" shrinkToFit="1"/>
    </xf>
    <xf numFmtId="176" fontId="18" fillId="3" borderId="86" xfId="7" applyNumberFormat="1" applyFont="1" applyFill="1" applyBorder="1" applyAlignment="1">
      <alignment horizontal="right" vertical="center" shrinkToFit="1"/>
    </xf>
    <xf numFmtId="176" fontId="18" fillId="3" borderId="93" xfId="7" applyNumberFormat="1" applyFont="1" applyFill="1" applyBorder="1" applyAlignment="1">
      <alignment horizontal="right" vertical="center" shrinkToFit="1"/>
    </xf>
    <xf numFmtId="176" fontId="18" fillId="4" borderId="108" xfId="7" applyNumberFormat="1" applyFont="1" applyFill="1" applyBorder="1" applyAlignment="1">
      <alignment horizontal="right" vertical="center" shrinkToFit="1"/>
    </xf>
    <xf numFmtId="176" fontId="16" fillId="4" borderId="109" xfId="7" applyNumberFormat="1" applyFont="1" applyFill="1" applyBorder="1" applyAlignment="1">
      <alignment horizontal="right" vertical="center" shrinkToFit="1"/>
    </xf>
    <xf numFmtId="176" fontId="16" fillId="0" borderId="94" xfId="7" applyNumberFormat="1" applyFont="1" applyFill="1" applyBorder="1" applyAlignment="1">
      <alignment horizontal="right" vertical="center" shrinkToFit="1"/>
    </xf>
    <xf numFmtId="176" fontId="16" fillId="0" borderId="65" xfId="7" applyNumberFormat="1" applyFont="1" applyFill="1" applyBorder="1" applyAlignment="1">
      <alignment horizontal="right" vertical="center" shrinkToFit="1"/>
    </xf>
    <xf numFmtId="176" fontId="16" fillId="0" borderId="90" xfId="7" applyNumberFormat="1" applyFont="1" applyFill="1" applyBorder="1" applyAlignment="1">
      <alignment horizontal="right" vertical="center" shrinkToFit="1"/>
    </xf>
    <xf numFmtId="176" fontId="16" fillId="0" borderId="66" xfId="7" applyNumberFormat="1" applyFont="1" applyFill="1" applyBorder="1" applyAlignment="1">
      <alignment horizontal="right" vertical="center" shrinkToFit="1"/>
    </xf>
    <xf numFmtId="176" fontId="16" fillId="4" borderId="110" xfId="7" applyNumberFormat="1" applyFont="1" applyFill="1" applyBorder="1" applyAlignment="1">
      <alignment horizontal="right" vertical="center" shrinkToFit="1"/>
    </xf>
    <xf numFmtId="176" fontId="16" fillId="0" borderId="54" xfId="7" applyNumberFormat="1" applyFont="1" applyFill="1" applyBorder="1" applyAlignment="1">
      <alignment horizontal="right" vertical="center" shrinkToFit="1"/>
    </xf>
    <xf numFmtId="176" fontId="16" fillId="3" borderId="17" xfId="7" applyNumberFormat="1" applyFont="1" applyFill="1" applyBorder="1" applyAlignment="1">
      <alignment horizontal="right" vertical="center" shrinkToFit="1"/>
    </xf>
    <xf numFmtId="176" fontId="16" fillId="3" borderId="18" xfId="7" applyNumberFormat="1" applyFont="1" applyFill="1" applyBorder="1" applyAlignment="1">
      <alignment horizontal="right" vertical="center" shrinkToFit="1"/>
    </xf>
    <xf numFmtId="176" fontId="16" fillId="0" borderId="73" xfId="7" applyNumberFormat="1" applyFont="1" applyFill="1" applyBorder="1" applyAlignment="1">
      <alignment horizontal="right" vertical="center" shrinkToFit="1"/>
    </xf>
    <xf numFmtId="38" fontId="11" fillId="2" borderId="6" xfId="7" applyFont="1" applyFill="1" applyBorder="1" applyAlignment="1">
      <alignment horizontal="center" vertical="center" wrapText="1"/>
    </xf>
    <xf numFmtId="176" fontId="16" fillId="4" borderId="121" xfId="7" applyNumberFormat="1" applyFont="1" applyFill="1" applyBorder="1" applyAlignment="1">
      <alignment horizontal="right" vertical="center" shrinkToFit="1"/>
    </xf>
    <xf numFmtId="178" fontId="3" fillId="0" borderId="0" xfId="7" applyNumberFormat="1" applyFont="1" applyFill="1" applyAlignment="1">
      <alignment vertical="center"/>
    </xf>
    <xf numFmtId="177" fontId="16" fillId="4" borderId="106" xfId="7" applyNumberFormat="1" applyFont="1" applyFill="1" applyBorder="1" applyAlignment="1">
      <alignment horizontal="right" vertical="center" indent="1" shrinkToFit="1"/>
    </xf>
    <xf numFmtId="177" fontId="16" fillId="4" borderId="107" xfId="7" applyNumberFormat="1" applyFont="1" applyFill="1" applyBorder="1" applyAlignment="1">
      <alignment horizontal="right" vertical="center" indent="1" shrinkToFit="1"/>
    </xf>
    <xf numFmtId="177" fontId="16" fillId="0" borderId="45" xfId="7" applyNumberFormat="1" applyFont="1" applyFill="1" applyBorder="1" applyAlignment="1">
      <alignment horizontal="right" vertical="center" indent="1" shrinkToFit="1"/>
    </xf>
    <xf numFmtId="177" fontId="16" fillId="0" borderId="47" xfId="7" applyNumberFormat="1" applyFont="1" applyFill="1" applyBorder="1" applyAlignment="1">
      <alignment horizontal="right" vertical="center" indent="1" shrinkToFit="1"/>
    </xf>
    <xf numFmtId="177" fontId="16" fillId="3" borderId="27" xfId="7" applyNumberFormat="1" applyFont="1" applyFill="1" applyBorder="1" applyAlignment="1">
      <alignment horizontal="right" vertical="center" indent="1" shrinkToFit="1"/>
    </xf>
    <xf numFmtId="177" fontId="16" fillId="3" borderId="122" xfId="7" applyNumberFormat="1" applyFont="1" applyFill="1" applyBorder="1" applyAlignment="1">
      <alignment horizontal="right" vertical="center" indent="1" shrinkToFit="1"/>
    </xf>
    <xf numFmtId="177" fontId="16" fillId="3" borderId="30" xfId="7" applyNumberFormat="1" applyFont="1" applyFill="1" applyBorder="1" applyAlignment="1">
      <alignment horizontal="right" vertical="center" indent="1" shrinkToFit="1"/>
    </xf>
    <xf numFmtId="177" fontId="16" fillId="3" borderId="124" xfId="7" applyNumberFormat="1" applyFont="1" applyFill="1" applyBorder="1" applyAlignment="1">
      <alignment horizontal="right" vertical="center" indent="1" shrinkToFit="1"/>
    </xf>
    <xf numFmtId="177" fontId="16" fillId="3" borderId="17" xfId="7" applyNumberFormat="1" applyFont="1" applyFill="1" applyBorder="1" applyAlignment="1">
      <alignment horizontal="right" vertical="center" indent="1" shrinkToFit="1"/>
    </xf>
    <xf numFmtId="177" fontId="16" fillId="3" borderId="125" xfId="7" applyNumberFormat="1" applyFont="1" applyFill="1" applyBorder="1" applyAlignment="1">
      <alignment horizontal="right" vertical="center" indent="1" shrinkToFit="1"/>
    </xf>
    <xf numFmtId="177" fontId="16" fillId="0" borderId="83" xfId="7" applyNumberFormat="1" applyFont="1" applyFill="1" applyBorder="1" applyAlignment="1">
      <alignment horizontal="right" vertical="center" indent="1" shrinkToFit="1"/>
    </xf>
    <xf numFmtId="177" fontId="16" fillId="0" borderId="123" xfId="7" applyNumberFormat="1" applyFont="1" applyFill="1" applyBorder="1" applyAlignment="1">
      <alignment horizontal="right" vertical="center" indent="1" shrinkToFit="1"/>
    </xf>
    <xf numFmtId="177" fontId="16" fillId="0" borderId="36" xfId="7" applyNumberFormat="1" applyFont="1" applyFill="1" applyBorder="1" applyAlignment="1">
      <alignment horizontal="right" vertical="center" indent="1" shrinkToFit="1"/>
    </xf>
    <xf numFmtId="177" fontId="16" fillId="0" borderId="41" xfId="7" applyNumberFormat="1" applyFont="1" applyFill="1" applyBorder="1" applyAlignment="1">
      <alignment horizontal="right" vertical="center" indent="1" shrinkToFit="1"/>
    </xf>
    <xf numFmtId="177" fontId="16" fillId="4" borderId="104" xfId="7" applyNumberFormat="1" applyFont="1" applyFill="1" applyBorder="1" applyAlignment="1">
      <alignment horizontal="right" vertical="center" indent="1" shrinkToFit="1"/>
    </xf>
    <xf numFmtId="177" fontId="16" fillId="4" borderId="109" xfId="7" applyNumberFormat="1" applyFont="1" applyFill="1" applyBorder="1" applyAlignment="1">
      <alignment horizontal="right" vertical="center" indent="1" shrinkToFit="1"/>
    </xf>
    <xf numFmtId="177" fontId="16" fillId="4" borderId="103" xfId="7" applyNumberFormat="1" applyFont="1" applyFill="1" applyBorder="1" applyAlignment="1">
      <alignment horizontal="right" vertical="center" indent="1" shrinkToFit="1"/>
    </xf>
    <xf numFmtId="177" fontId="16" fillId="4" borderId="101" xfId="7" applyNumberFormat="1" applyFont="1" applyFill="1" applyBorder="1" applyAlignment="1">
      <alignment horizontal="right" vertical="center" indent="1" shrinkToFit="1"/>
    </xf>
    <xf numFmtId="177" fontId="16" fillId="4" borderId="105" xfId="7" applyNumberFormat="1" applyFont="1" applyFill="1" applyBorder="1" applyAlignment="1">
      <alignment horizontal="right" vertical="center" indent="1" shrinkToFit="1"/>
    </xf>
    <xf numFmtId="177" fontId="16" fillId="0" borderId="65" xfId="7" applyNumberFormat="1" applyFont="1" applyFill="1" applyBorder="1" applyAlignment="1">
      <alignment horizontal="right" vertical="center" indent="1" shrinkToFit="1"/>
    </xf>
    <xf numFmtId="177" fontId="16" fillId="0" borderId="73" xfId="7" applyNumberFormat="1" applyFont="1" applyFill="1" applyBorder="1" applyAlignment="1">
      <alignment horizontal="right" vertical="center" indent="1" shrinkToFit="1"/>
    </xf>
    <xf numFmtId="177" fontId="16" fillId="4" borderId="110" xfId="7" applyNumberFormat="1" applyFont="1" applyFill="1" applyBorder="1" applyAlignment="1">
      <alignment horizontal="right" vertical="center" indent="1" shrinkToFit="1"/>
    </xf>
    <xf numFmtId="177" fontId="16" fillId="3" borderId="126" xfId="7" applyNumberFormat="1" applyFont="1" applyFill="1" applyBorder="1" applyAlignment="1">
      <alignment horizontal="right" vertical="center" indent="1" shrinkToFit="1"/>
    </xf>
    <xf numFmtId="177" fontId="16" fillId="3" borderId="127" xfId="7" applyNumberFormat="1" applyFont="1" applyFill="1" applyBorder="1" applyAlignment="1">
      <alignment horizontal="right" vertical="center" indent="1" shrinkToFit="1"/>
    </xf>
    <xf numFmtId="177" fontId="16" fillId="4" borderId="121" xfId="7" applyNumberFormat="1" applyFont="1" applyFill="1" applyBorder="1" applyAlignment="1">
      <alignment horizontal="right" vertical="center" indent="1" shrinkToFit="1"/>
    </xf>
    <xf numFmtId="177" fontId="16" fillId="0" borderId="51" xfId="7" applyNumberFormat="1" applyFont="1" applyFill="1" applyBorder="1" applyAlignment="1">
      <alignment horizontal="right" vertical="center" indent="1" shrinkToFit="1"/>
    </xf>
    <xf numFmtId="177" fontId="16" fillId="0" borderId="54" xfId="7" applyNumberFormat="1" applyFont="1" applyFill="1" applyBorder="1" applyAlignment="1">
      <alignment horizontal="right" vertical="center" indent="1" shrinkToFit="1"/>
    </xf>
    <xf numFmtId="177" fontId="16" fillId="4" borderId="102" xfId="7" applyNumberFormat="1" applyFont="1" applyFill="1" applyBorder="1" applyAlignment="1">
      <alignment horizontal="right" vertical="center" indent="1" shrinkToFit="1"/>
    </xf>
    <xf numFmtId="177" fontId="16" fillId="4" borderId="128" xfId="7" applyNumberFormat="1" applyFont="1" applyFill="1" applyBorder="1" applyAlignment="1">
      <alignment horizontal="right" vertical="center" indent="1" shrinkToFit="1"/>
    </xf>
    <xf numFmtId="177" fontId="16" fillId="4" borderId="129" xfId="7" applyNumberFormat="1" applyFont="1" applyFill="1" applyBorder="1" applyAlignment="1">
      <alignment horizontal="right" vertical="center" indent="1" shrinkToFit="1"/>
    </xf>
    <xf numFmtId="177" fontId="16" fillId="3" borderId="29" xfId="7" applyNumberFormat="1" applyFont="1" applyFill="1" applyBorder="1" applyAlignment="1">
      <alignment horizontal="right" vertical="center" indent="1" shrinkToFit="1"/>
    </xf>
    <xf numFmtId="177" fontId="16" fillId="3" borderId="32" xfId="7" applyNumberFormat="1" applyFont="1" applyFill="1" applyBorder="1" applyAlignment="1">
      <alignment horizontal="right" vertical="center" indent="1" shrinkToFit="1"/>
    </xf>
    <xf numFmtId="177" fontId="16" fillId="3" borderId="15" xfId="7" applyNumberFormat="1" applyFont="1" applyFill="1" applyBorder="1" applyAlignment="1">
      <alignment horizontal="right" vertical="center" indent="1" shrinkToFit="1"/>
    </xf>
    <xf numFmtId="177" fontId="16" fillId="0" borderId="38" xfId="7" applyNumberFormat="1" applyFont="1" applyFill="1" applyBorder="1" applyAlignment="1">
      <alignment horizontal="right" vertical="center" indent="1" shrinkToFit="1"/>
    </xf>
    <xf numFmtId="177" fontId="16" fillId="0" borderId="46" xfId="7" applyNumberFormat="1" applyFont="1" applyFill="1" applyBorder="1" applyAlignment="1">
      <alignment horizontal="right" vertical="center" indent="1" shrinkToFit="1"/>
    </xf>
    <xf numFmtId="177" fontId="16" fillId="0" borderId="90" xfId="7" applyNumberFormat="1" applyFont="1" applyFill="1" applyBorder="1" applyAlignment="1">
      <alignment horizontal="right" vertical="center" indent="1" shrinkToFit="1"/>
    </xf>
    <xf numFmtId="177" fontId="16" fillId="3" borderId="130" xfId="7" applyNumberFormat="1" applyFont="1" applyFill="1" applyBorder="1" applyAlignment="1">
      <alignment horizontal="right" vertical="center" indent="1" shrinkToFit="1"/>
    </xf>
    <xf numFmtId="177" fontId="16" fillId="0" borderId="61" xfId="7" applyNumberFormat="1" applyFont="1" applyFill="1" applyBorder="1" applyAlignment="1">
      <alignment horizontal="right" vertical="center" indent="1" shrinkToFit="1"/>
    </xf>
    <xf numFmtId="177" fontId="16" fillId="0" borderId="53" xfId="7" applyNumberFormat="1" applyFont="1" applyFill="1" applyBorder="1" applyAlignment="1">
      <alignment horizontal="right" vertical="center" indent="1" shrinkToFit="1"/>
    </xf>
    <xf numFmtId="177" fontId="16" fillId="4" borderId="99" xfId="7" applyNumberFormat="1" applyFont="1" applyFill="1" applyBorder="1" applyAlignment="1">
      <alignment horizontal="right" vertical="center" indent="1" shrinkToFit="1"/>
    </xf>
    <xf numFmtId="177" fontId="16" fillId="3" borderId="92" xfId="7" applyNumberFormat="1" applyFont="1" applyFill="1" applyBorder="1" applyAlignment="1">
      <alignment horizontal="right" vertical="center" indent="1" shrinkToFit="1"/>
    </xf>
    <xf numFmtId="177" fontId="16" fillId="3" borderId="91" xfId="7" applyNumberFormat="1" applyFont="1" applyFill="1" applyBorder="1" applyAlignment="1">
      <alignment horizontal="right" vertical="center" indent="1" shrinkToFit="1"/>
    </xf>
    <xf numFmtId="177" fontId="16" fillId="3" borderId="18" xfId="7" applyNumberFormat="1" applyFont="1" applyFill="1" applyBorder="1" applyAlignment="1">
      <alignment horizontal="right" vertical="center" indent="1" shrinkToFit="1"/>
    </xf>
    <xf numFmtId="177" fontId="16" fillId="0" borderId="67" xfId="7" applyNumberFormat="1" applyFont="1" applyFill="1" applyBorder="1" applyAlignment="1">
      <alignment horizontal="right" vertical="center" indent="1" shrinkToFit="1"/>
    </xf>
    <xf numFmtId="177" fontId="16" fillId="0" borderId="69" xfId="7" applyNumberFormat="1" applyFont="1" applyFill="1" applyBorder="1" applyAlignment="1">
      <alignment horizontal="right" vertical="center" indent="1" shrinkToFit="1"/>
    </xf>
    <xf numFmtId="177" fontId="16" fillId="0" borderId="87" xfId="7" applyNumberFormat="1" applyFont="1" applyFill="1" applyBorder="1" applyAlignment="1">
      <alignment horizontal="right" vertical="center" indent="1" shrinkToFit="1"/>
    </xf>
    <xf numFmtId="177" fontId="16" fillId="3" borderId="131" xfId="7" applyNumberFormat="1" applyFont="1" applyFill="1" applyBorder="1" applyAlignment="1">
      <alignment horizontal="right" vertical="center" indent="1" shrinkToFit="1"/>
    </xf>
    <xf numFmtId="177" fontId="16" fillId="0" borderId="88" xfId="7" applyNumberFormat="1" applyFont="1" applyFill="1" applyBorder="1" applyAlignment="1">
      <alignment horizontal="right" vertical="center" indent="1" shrinkToFit="1"/>
    </xf>
    <xf numFmtId="177" fontId="16" fillId="0" borderId="71" xfId="7" applyNumberFormat="1" applyFont="1" applyFill="1" applyBorder="1" applyAlignment="1">
      <alignment horizontal="right" vertical="center" indent="1" shrinkToFit="1"/>
    </xf>
    <xf numFmtId="177" fontId="16" fillId="4" borderId="132" xfId="7" applyNumberFormat="1" applyFont="1" applyFill="1" applyBorder="1" applyAlignment="1">
      <alignment horizontal="right" vertical="center" indent="1" shrinkToFit="1"/>
    </xf>
    <xf numFmtId="49" fontId="16" fillId="3" borderId="32" xfId="7" quotePrefix="1" applyNumberFormat="1" applyFont="1" applyFill="1" applyBorder="1" applyAlignment="1">
      <alignment horizontal="right" vertical="center" shrinkToFit="1"/>
    </xf>
    <xf numFmtId="38" fontId="11" fillId="2" borderId="133" xfId="7" applyFont="1" applyFill="1" applyBorder="1" applyAlignment="1">
      <alignment horizontal="center" vertical="center" wrapText="1"/>
    </xf>
    <xf numFmtId="176" fontId="3" fillId="0" borderId="0" xfId="2" applyNumberFormat="1" applyFont="1" applyAlignment="1">
      <alignment vertical="center"/>
    </xf>
    <xf numFmtId="38" fontId="11" fillId="2" borderId="118" xfId="7" applyFont="1" applyFill="1" applyBorder="1" applyAlignment="1">
      <alignment horizontal="center" vertical="center" wrapText="1"/>
    </xf>
    <xf numFmtId="38" fontId="11" fillId="2" borderId="120" xfId="7" applyFont="1" applyFill="1" applyBorder="1" applyAlignment="1">
      <alignment horizontal="center" vertical="center" wrapText="1"/>
    </xf>
    <xf numFmtId="38" fontId="11" fillId="2" borderId="119" xfId="7" applyFont="1" applyFill="1" applyBorder="1" applyAlignment="1">
      <alignment horizontal="center" vertical="center" wrapText="1"/>
    </xf>
    <xf numFmtId="38" fontId="11" fillId="2" borderId="7" xfId="7" applyFont="1" applyFill="1" applyBorder="1" applyAlignment="1">
      <alignment horizontal="center" vertical="center" wrapText="1"/>
    </xf>
    <xf numFmtId="38" fontId="11" fillId="2" borderId="8" xfId="7" applyFont="1" applyFill="1" applyBorder="1" applyAlignment="1">
      <alignment horizontal="center" vertical="center" wrapText="1"/>
    </xf>
    <xf numFmtId="38" fontId="11" fillId="2" borderId="111" xfId="7" applyFont="1" applyFill="1" applyBorder="1" applyAlignment="1">
      <alignment horizontal="center" vertical="center" wrapText="1"/>
    </xf>
    <xf numFmtId="38" fontId="13" fillId="2" borderId="12" xfId="7" applyFont="1" applyFill="1" applyBorder="1" applyAlignment="1">
      <alignment horizontal="center" vertical="center" textRotation="255" wrapText="1" shrinkToFit="1"/>
    </xf>
    <xf numFmtId="38" fontId="13" fillId="2" borderId="0" xfId="7" applyFont="1" applyFill="1" applyBorder="1" applyAlignment="1">
      <alignment horizontal="center" vertical="center" textRotation="255" wrapText="1" shrinkToFit="1"/>
    </xf>
    <xf numFmtId="38" fontId="13" fillId="2" borderId="20" xfId="7" applyFont="1" applyFill="1" applyBorder="1" applyAlignment="1">
      <alignment horizontal="center" vertical="center" textRotation="255" shrinkToFit="1"/>
    </xf>
    <xf numFmtId="38" fontId="13" fillId="2" borderId="13" xfId="7" applyFont="1" applyFill="1" applyBorder="1" applyAlignment="1">
      <alignment horizontal="center" vertical="center" textRotation="255" shrinkToFit="1"/>
    </xf>
    <xf numFmtId="38" fontId="13" fillId="2" borderId="16" xfId="7" applyFont="1" applyFill="1" applyBorder="1" applyAlignment="1">
      <alignment horizontal="center" vertical="center" textRotation="255" shrinkToFit="1"/>
    </xf>
    <xf numFmtId="38" fontId="13" fillId="2" borderId="23" xfId="7" applyFont="1" applyFill="1" applyBorder="1" applyAlignment="1">
      <alignment horizontal="center" vertical="center" textRotation="255" shrinkToFit="1"/>
    </xf>
    <xf numFmtId="38" fontId="13" fillId="2" borderId="11" xfId="7" applyFont="1" applyFill="1" applyBorder="1" applyAlignment="1">
      <alignment horizontal="center" vertical="center" textRotation="255" wrapText="1" shrinkToFit="1"/>
    </xf>
    <xf numFmtId="38" fontId="13" fillId="2" borderId="14" xfId="7" applyFont="1" applyFill="1" applyBorder="1" applyAlignment="1">
      <alignment horizontal="center" vertical="center" textRotation="255" shrinkToFit="1"/>
    </xf>
    <xf numFmtId="38" fontId="13" fillId="2" borderId="22" xfId="7" applyFont="1" applyFill="1" applyBorder="1" applyAlignment="1">
      <alignment horizontal="center" vertical="center" textRotation="255" shrinkToFit="1"/>
    </xf>
    <xf numFmtId="38" fontId="13" fillId="2" borderId="0" xfId="7" applyFont="1" applyFill="1" applyBorder="1" applyAlignment="1">
      <alignment horizontal="center" vertical="center" textRotation="255" shrinkToFit="1"/>
    </xf>
    <xf numFmtId="38" fontId="11" fillId="2" borderId="7" xfId="7" applyFont="1" applyFill="1" applyBorder="1" applyAlignment="1">
      <alignment horizontal="center" vertical="center"/>
    </xf>
    <xf numFmtId="38" fontId="11" fillId="2" borderId="8" xfId="7" applyFont="1" applyFill="1" applyBorder="1" applyAlignment="1">
      <alignment horizontal="center" vertical="center"/>
    </xf>
    <xf numFmtId="38" fontId="11" fillId="2" borderId="111" xfId="7" applyFont="1" applyFill="1" applyBorder="1" applyAlignment="1">
      <alignment horizontal="center" vertical="center"/>
    </xf>
    <xf numFmtId="38" fontId="11" fillId="2" borderId="9" xfId="7" applyFont="1" applyFill="1" applyBorder="1" applyAlignment="1">
      <alignment horizontal="center" vertical="center"/>
    </xf>
    <xf numFmtId="38" fontId="11" fillId="2" borderId="100" xfId="7" applyFont="1" applyFill="1" applyBorder="1" applyAlignment="1">
      <alignment horizontal="center" vertical="center" textRotation="255"/>
    </xf>
    <xf numFmtId="38" fontId="11" fillId="2" borderId="101" xfId="7" applyFont="1" applyFill="1" applyBorder="1" applyAlignment="1">
      <alignment horizontal="center" vertical="center" textRotation="255"/>
    </xf>
    <xf numFmtId="38" fontId="11" fillId="2" borderId="102" xfId="7" applyFont="1" applyFill="1" applyBorder="1" applyAlignment="1">
      <alignment horizontal="center" vertical="center" textRotation="255"/>
    </xf>
    <xf numFmtId="38" fontId="13" fillId="2" borderId="10" xfId="7" applyFont="1" applyFill="1" applyBorder="1" applyAlignment="1">
      <alignment horizontal="center" vertical="center" textRotation="255" shrinkToFit="1"/>
    </xf>
    <xf numFmtId="38" fontId="13" fillId="2" borderId="4" xfId="7" applyFont="1" applyFill="1" applyBorder="1" applyAlignment="1">
      <alignment horizontal="center" vertical="center" textRotation="255" shrinkToFit="1"/>
    </xf>
    <xf numFmtId="38" fontId="13" fillId="2" borderId="19" xfId="7" applyFont="1" applyFill="1" applyBorder="1" applyAlignment="1">
      <alignment horizontal="center" vertical="center" textRotation="255" shrinkToFit="1"/>
    </xf>
    <xf numFmtId="38" fontId="13" fillId="2" borderId="14" xfId="7" applyFont="1" applyFill="1" applyBorder="1" applyAlignment="1">
      <alignment horizontal="center" vertical="center" textRotation="255" wrapText="1" shrinkToFit="1"/>
    </xf>
    <xf numFmtId="38" fontId="13" fillId="2" borderId="22" xfId="7" applyFont="1" applyFill="1" applyBorder="1" applyAlignment="1">
      <alignment horizontal="center" vertical="center" textRotation="255" wrapText="1" shrinkToFit="1"/>
    </xf>
    <xf numFmtId="38" fontId="13" fillId="2" borderId="98" xfId="7" applyFont="1" applyFill="1" applyBorder="1" applyAlignment="1">
      <alignment horizontal="center" vertical="center" textRotation="255" wrapText="1" shrinkToFit="1"/>
    </xf>
    <xf numFmtId="38" fontId="13" fillId="2" borderId="15" xfId="7" applyFont="1" applyFill="1" applyBorder="1" applyAlignment="1">
      <alignment horizontal="center" vertical="center" textRotation="255" shrinkToFit="1"/>
    </xf>
    <xf numFmtId="38" fontId="13" fillId="2" borderId="99" xfId="7" applyFont="1" applyFill="1" applyBorder="1" applyAlignment="1">
      <alignment horizontal="center" vertical="center" textRotation="255" shrinkToFit="1"/>
    </xf>
    <xf numFmtId="178" fontId="11" fillId="2" borderId="100" xfId="7" applyNumberFormat="1" applyFont="1" applyFill="1" applyBorder="1" applyAlignment="1">
      <alignment horizontal="center" vertical="center" textRotation="255"/>
    </xf>
    <xf numFmtId="178" fontId="11" fillId="2" borderId="101" xfId="7" applyNumberFormat="1" applyFont="1" applyFill="1" applyBorder="1" applyAlignment="1">
      <alignment horizontal="center" vertical="center" textRotation="255"/>
    </xf>
    <xf numFmtId="178" fontId="11" fillId="2" borderId="102" xfId="7" applyNumberFormat="1" applyFont="1" applyFill="1" applyBorder="1" applyAlignment="1">
      <alignment horizontal="center" vertical="center" textRotation="255"/>
    </xf>
    <xf numFmtId="0" fontId="12" fillId="0" borderId="112" xfId="3" applyFont="1" applyFill="1" applyBorder="1" applyAlignment="1" applyProtection="1">
      <alignment horizontal="center" vertical="center" wrapText="1"/>
      <protection locked="0"/>
    </xf>
    <xf numFmtId="0" fontId="12" fillId="0" borderId="113" xfId="3" applyFont="1" applyFill="1" applyBorder="1" applyAlignment="1" applyProtection="1">
      <alignment horizontal="center" vertical="center" wrapText="1"/>
      <protection locked="0"/>
    </xf>
    <xf numFmtId="0" fontId="12" fillId="0" borderId="77" xfId="3" applyFont="1" applyFill="1" applyBorder="1" applyAlignment="1" applyProtection="1">
      <alignment horizontal="distributed" vertical="center" indent="1"/>
      <protection locked="0"/>
    </xf>
    <xf numFmtId="0" fontId="12" fillId="0" borderId="78" xfId="3" applyFont="1" applyFill="1" applyBorder="1" applyAlignment="1" applyProtection="1">
      <alignment horizontal="distributed" vertical="center" indent="1"/>
      <protection locked="0"/>
    </xf>
    <xf numFmtId="0" fontId="12" fillId="0" borderId="79" xfId="3" applyFont="1" applyFill="1" applyBorder="1" applyAlignment="1" applyProtection="1">
      <alignment horizontal="distributed" vertical="center" indent="1"/>
      <protection locked="0"/>
    </xf>
    <xf numFmtId="0" fontId="12" fillId="0" borderId="46" xfId="3" applyFont="1" applyFill="1" applyBorder="1" applyAlignment="1" applyProtection="1">
      <alignment horizontal="distributed" vertical="center" indent="1"/>
      <protection locked="0"/>
    </xf>
    <xf numFmtId="0" fontId="12" fillId="0" borderId="58" xfId="3" applyFont="1" applyFill="1" applyBorder="1" applyAlignment="1" applyProtection="1">
      <alignment horizontal="distributed" vertical="center" indent="1"/>
      <protection locked="0"/>
    </xf>
    <xf numFmtId="0" fontId="12" fillId="0" borderId="59" xfId="3" applyFont="1" applyFill="1" applyBorder="1" applyAlignment="1" applyProtection="1">
      <alignment horizontal="distributed" vertical="center" indent="1"/>
      <protection locked="0"/>
    </xf>
    <xf numFmtId="0" fontId="12" fillId="0" borderId="60" xfId="3" applyFont="1" applyFill="1" applyBorder="1" applyAlignment="1" applyProtection="1">
      <alignment horizontal="distributed" vertical="center" indent="1"/>
      <protection locked="0"/>
    </xf>
    <xf numFmtId="38" fontId="13" fillId="6" borderId="10" xfId="7" applyFont="1" applyFill="1" applyBorder="1" applyAlignment="1">
      <alignment horizontal="center" vertical="center" textRotation="255" shrinkToFit="1"/>
    </xf>
    <xf numFmtId="38" fontId="13" fillId="6" borderId="134" xfId="7" applyFont="1" applyFill="1" applyBorder="1" applyAlignment="1">
      <alignment horizontal="center" vertical="center" textRotation="255" shrinkToFit="1"/>
    </xf>
    <xf numFmtId="38" fontId="13" fillId="6" borderId="4" xfId="7" applyFont="1" applyFill="1" applyBorder="1" applyAlignment="1">
      <alignment horizontal="center" vertical="center" textRotation="255" shrinkToFit="1"/>
    </xf>
    <xf numFmtId="38" fontId="13" fillId="6" borderId="5" xfId="7" applyFont="1" applyFill="1" applyBorder="1" applyAlignment="1">
      <alignment horizontal="center" vertical="center" textRotation="255" shrinkToFit="1"/>
    </xf>
    <xf numFmtId="38" fontId="13" fillId="6" borderId="19" xfId="7" applyFont="1" applyFill="1" applyBorder="1" applyAlignment="1">
      <alignment horizontal="center" vertical="center" textRotation="255" shrinkToFit="1"/>
    </xf>
    <xf numFmtId="38" fontId="13" fillId="6" borderId="21" xfId="7" applyFont="1" applyFill="1" applyBorder="1" applyAlignment="1">
      <alignment horizontal="center" vertical="center" textRotation="255" shrinkToFit="1"/>
    </xf>
    <xf numFmtId="0" fontId="11" fillId="3" borderId="24" xfId="2" applyFont="1" applyFill="1" applyBorder="1" applyAlignment="1" applyProtection="1">
      <alignment horizontal="center" vertical="center" shrinkToFit="1"/>
      <protection locked="0"/>
    </xf>
    <xf numFmtId="0" fontId="11" fillId="3" borderId="25" xfId="2" applyFont="1" applyFill="1" applyBorder="1" applyAlignment="1" applyProtection="1">
      <alignment horizontal="center" vertical="center" shrinkToFit="1"/>
      <protection locked="0"/>
    </xf>
    <xf numFmtId="0" fontId="11" fillId="3" borderId="26" xfId="2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vertical="center"/>
      <protection locked="0"/>
    </xf>
    <xf numFmtId="0" fontId="12" fillId="0" borderId="33" xfId="3" applyFont="1" applyFill="1" applyBorder="1" applyAlignment="1" applyProtection="1">
      <alignment horizontal="distributed" vertical="center" indent="1"/>
      <protection locked="0"/>
    </xf>
    <xf numFmtId="0" fontId="12" fillId="0" borderId="34" xfId="3" applyFont="1" applyFill="1" applyBorder="1" applyAlignment="1" applyProtection="1">
      <alignment horizontal="distributed" vertical="center" indent="1"/>
      <protection locked="0"/>
    </xf>
    <xf numFmtId="0" fontId="12" fillId="0" borderId="35" xfId="3" applyFont="1" applyFill="1" applyBorder="1" applyAlignment="1" applyProtection="1">
      <alignment horizontal="distributed" vertical="center" indent="1"/>
      <protection locked="0"/>
    </xf>
    <xf numFmtId="0" fontId="12" fillId="0" borderId="42" xfId="3" applyFont="1" applyFill="1" applyBorder="1" applyAlignment="1" applyProtection="1">
      <alignment horizontal="distributed" vertical="center" indent="1"/>
      <protection locked="0"/>
    </xf>
    <xf numFmtId="0" fontId="12" fillId="0" borderId="43" xfId="3" applyFont="1" applyFill="1" applyBorder="1" applyAlignment="1" applyProtection="1">
      <alignment horizontal="distributed" vertical="center" indent="1"/>
      <protection locked="0"/>
    </xf>
    <xf numFmtId="0" fontId="12" fillId="0" borderId="44" xfId="3" applyFont="1" applyFill="1" applyBorder="1" applyAlignment="1" applyProtection="1">
      <alignment horizontal="distributed" vertical="center" indent="1"/>
      <protection locked="0"/>
    </xf>
    <xf numFmtId="0" fontId="11" fillId="2" borderId="4" xfId="3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Border="1" applyAlignment="1" applyProtection="1">
      <alignment horizontal="center" vertical="top"/>
      <protection locked="0"/>
    </xf>
    <xf numFmtId="0" fontId="11" fillId="2" borderId="5" xfId="3" applyFont="1" applyFill="1" applyBorder="1" applyAlignment="1" applyProtection="1">
      <alignment horizontal="center" vertical="top"/>
      <protection locked="0"/>
    </xf>
    <xf numFmtId="0" fontId="11" fillId="2" borderId="19" xfId="3" applyFont="1" applyFill="1" applyBorder="1" applyAlignment="1" applyProtection="1">
      <alignment horizontal="center" vertical="top"/>
      <protection locked="0"/>
    </xf>
    <xf numFmtId="0" fontId="11" fillId="2" borderId="20" xfId="3" applyFont="1" applyFill="1" applyBorder="1" applyAlignment="1" applyProtection="1">
      <alignment horizontal="center" vertical="top"/>
      <protection locked="0"/>
    </xf>
    <xf numFmtId="0" fontId="11" fillId="2" borderId="21" xfId="3" applyFont="1" applyFill="1" applyBorder="1" applyAlignment="1" applyProtection="1">
      <alignment horizontal="center" vertical="top"/>
      <protection locked="0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12" fillId="0" borderId="62" xfId="3" applyFont="1" applyFill="1" applyBorder="1" applyAlignment="1" applyProtection="1">
      <alignment horizontal="center" vertical="distributed" textRotation="255" indent="1" shrinkToFit="1"/>
      <protection locked="0"/>
    </xf>
    <xf numFmtId="0" fontId="12" fillId="0" borderId="63" xfId="3" applyFont="1" applyFill="1" applyBorder="1" applyAlignment="1" applyProtection="1">
      <alignment horizontal="center" vertical="distributed" textRotation="255" indent="1" shrinkToFit="1"/>
      <protection locked="0"/>
    </xf>
    <xf numFmtId="0" fontId="12" fillId="0" borderId="64" xfId="3" applyFont="1" applyFill="1" applyBorder="1" applyAlignment="1" applyProtection="1">
      <alignment horizontal="center" vertical="distributed" textRotation="255" indent="1" shrinkToFit="1"/>
      <protection locked="0"/>
    </xf>
    <xf numFmtId="0" fontId="15" fillId="4" borderId="24" xfId="3" applyFont="1" applyFill="1" applyBorder="1" applyAlignment="1" applyProtection="1">
      <alignment horizontal="center" vertical="center"/>
      <protection locked="0"/>
    </xf>
    <xf numFmtId="0" fontId="15" fillId="4" borderId="25" xfId="3" applyFont="1" applyFill="1" applyBorder="1" applyAlignment="1" applyProtection="1">
      <alignment horizontal="center" vertical="center"/>
      <protection locked="0"/>
    </xf>
    <xf numFmtId="0" fontId="15" fillId="4" borderId="26" xfId="3" applyFont="1" applyFill="1" applyBorder="1" applyAlignment="1" applyProtection="1">
      <alignment horizontal="center" vertical="center"/>
      <protection locked="0"/>
    </xf>
    <xf numFmtId="0" fontId="11" fillId="5" borderId="4" xfId="3" applyFont="1" applyFill="1" applyBorder="1" applyAlignment="1" applyProtection="1">
      <alignment horizontal="center" vertical="center" wrapText="1" shrinkToFit="1"/>
      <protection locked="0"/>
    </xf>
    <xf numFmtId="0" fontId="11" fillId="5" borderId="0" xfId="3" applyFont="1" applyFill="1" applyBorder="1" applyAlignment="1" applyProtection="1">
      <alignment horizontal="center" vertical="center" shrinkToFit="1"/>
      <protection locked="0"/>
    </xf>
    <xf numFmtId="0" fontId="11" fillId="5" borderId="5" xfId="3" applyFont="1" applyFill="1" applyBorder="1" applyAlignment="1" applyProtection="1">
      <alignment horizontal="center" vertical="center" shrinkToFit="1"/>
      <protection locked="0"/>
    </xf>
    <xf numFmtId="0" fontId="12" fillId="0" borderId="67" xfId="3" applyFont="1" applyFill="1" applyBorder="1" applyAlignment="1" applyProtection="1">
      <alignment horizontal="center" vertical="center" shrinkToFit="1"/>
      <protection locked="0"/>
    </xf>
    <xf numFmtId="0" fontId="12" fillId="0" borderId="37" xfId="3" applyFont="1" applyFill="1" applyBorder="1" applyAlignment="1" applyProtection="1">
      <alignment horizontal="center" vertical="center" shrinkToFit="1"/>
      <protection locked="0"/>
    </xf>
    <xf numFmtId="0" fontId="12" fillId="0" borderId="68" xfId="3" applyFont="1" applyFill="1" applyBorder="1" applyAlignment="1" applyProtection="1">
      <alignment horizontal="center" vertical="center" shrinkToFit="1"/>
      <protection locked="0"/>
    </xf>
    <xf numFmtId="0" fontId="12" fillId="0" borderId="69" xfId="3" applyFont="1" applyFill="1" applyBorder="1" applyAlignment="1" applyProtection="1">
      <alignment horizontal="center" vertical="center" shrinkToFit="1"/>
      <protection locked="0"/>
    </xf>
    <xf numFmtId="0" fontId="12" fillId="0" borderId="40" xfId="3" applyFont="1" applyFill="1" applyBorder="1" applyAlignment="1" applyProtection="1">
      <alignment horizontal="center" vertical="center" shrinkToFit="1"/>
      <protection locked="0"/>
    </xf>
    <xf numFmtId="0" fontId="12" fillId="0" borderId="70" xfId="3" applyFont="1" applyFill="1" applyBorder="1" applyAlignment="1" applyProtection="1">
      <alignment horizontal="center" vertical="center" shrinkToFit="1"/>
      <protection locked="0"/>
    </xf>
    <xf numFmtId="0" fontId="12" fillId="0" borderId="71" xfId="3" applyFont="1" applyFill="1" applyBorder="1" applyAlignment="1" applyProtection="1">
      <alignment horizontal="center" vertical="center" shrinkToFit="1"/>
      <protection locked="0"/>
    </xf>
    <xf numFmtId="0" fontId="12" fillId="0" borderId="52" xfId="3" applyFont="1" applyFill="1" applyBorder="1" applyAlignment="1" applyProtection="1">
      <alignment horizontal="center" vertical="center" shrinkToFit="1"/>
      <protection locked="0"/>
    </xf>
    <xf numFmtId="0" fontId="12" fillId="0" borderId="72" xfId="3" applyFont="1" applyFill="1" applyBorder="1" applyAlignment="1" applyProtection="1">
      <alignment horizontal="center" vertical="center" shrinkToFit="1"/>
      <protection locked="0"/>
    </xf>
    <xf numFmtId="0" fontId="11" fillId="3" borderId="24" xfId="3" applyFont="1" applyFill="1" applyBorder="1" applyAlignment="1" applyProtection="1">
      <alignment horizontal="center" vertical="center" shrinkToFit="1"/>
      <protection locked="0"/>
    </xf>
    <xf numFmtId="0" fontId="11" fillId="3" borderId="20" xfId="3" applyFont="1" applyFill="1" applyBorder="1" applyAlignment="1" applyProtection="1">
      <alignment horizontal="center" vertical="center" shrinkToFit="1"/>
      <protection locked="0"/>
    </xf>
    <xf numFmtId="0" fontId="11" fillId="3" borderId="21" xfId="3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 wrapText="1"/>
      <protection locked="0"/>
    </xf>
    <xf numFmtId="0" fontId="11" fillId="5" borderId="89" xfId="3" applyFont="1" applyFill="1" applyBorder="1" applyAlignment="1" applyProtection="1">
      <alignment horizontal="center" vertical="center"/>
      <protection locked="0"/>
    </xf>
    <xf numFmtId="0" fontId="11" fillId="5" borderId="117" xfId="3" applyFont="1" applyFill="1" applyBorder="1" applyAlignment="1" applyProtection="1">
      <alignment horizontal="center" vertical="center"/>
      <protection locked="0"/>
    </xf>
    <xf numFmtId="0" fontId="12" fillId="0" borderId="74" xfId="3" applyFont="1" applyFill="1" applyBorder="1" applyAlignment="1" applyProtection="1">
      <alignment horizontal="distributed" vertical="center" indent="1"/>
      <protection locked="0"/>
    </xf>
    <xf numFmtId="0" fontId="12" fillId="0" borderId="75" xfId="3" applyFont="1" applyFill="1" applyBorder="1" applyAlignment="1" applyProtection="1">
      <alignment horizontal="distributed" vertical="center" indent="1"/>
      <protection locked="0"/>
    </xf>
    <xf numFmtId="0" fontId="12" fillId="0" borderId="76" xfId="3" applyFont="1" applyFill="1" applyBorder="1" applyAlignment="1" applyProtection="1">
      <alignment horizontal="distributed" vertical="center" indent="1"/>
      <protection locked="0"/>
    </xf>
    <xf numFmtId="0" fontId="12" fillId="0" borderId="80" xfId="3" applyFont="1" applyFill="1" applyBorder="1" applyAlignment="1" applyProtection="1">
      <alignment horizontal="distributed" vertical="center" indent="1"/>
      <protection locked="0"/>
    </xf>
    <xf numFmtId="0" fontId="12" fillId="0" borderId="81" xfId="3" applyFont="1" applyFill="1" applyBorder="1" applyAlignment="1" applyProtection="1">
      <alignment horizontal="distributed" vertical="center" indent="1"/>
      <protection locked="0"/>
    </xf>
    <xf numFmtId="0" fontId="12" fillId="0" borderId="82" xfId="3" applyFont="1" applyFill="1" applyBorder="1" applyAlignment="1" applyProtection="1">
      <alignment horizontal="distributed" vertical="center" indent="1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0" fontId="11" fillId="3" borderId="19" xfId="3" applyFont="1" applyFill="1" applyBorder="1" applyAlignment="1" applyProtection="1">
      <alignment horizontal="center" vertical="center"/>
      <protection locked="0"/>
    </xf>
    <xf numFmtId="0" fontId="11" fillId="3" borderId="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  <xf numFmtId="0" fontId="12" fillId="0" borderId="114" xfId="3" applyFont="1" applyFill="1" applyBorder="1" applyAlignment="1" applyProtection="1">
      <alignment horizontal="center" vertical="center" wrapText="1" shrinkToFit="1"/>
      <protection locked="0"/>
    </xf>
    <xf numFmtId="0" fontId="12" fillId="0" borderId="115" xfId="3" applyFont="1" applyFill="1" applyBorder="1" applyAlignment="1" applyProtection="1">
      <alignment horizontal="center" vertical="center" wrapText="1" shrinkToFit="1"/>
      <protection locked="0"/>
    </xf>
    <xf numFmtId="0" fontId="12" fillId="0" borderId="116" xfId="3" applyFont="1" applyFill="1" applyBorder="1" applyAlignment="1" applyProtection="1">
      <alignment horizontal="center" vertical="center" wrapText="1" shrinkToFit="1"/>
      <protection locked="0"/>
    </xf>
    <xf numFmtId="0" fontId="11" fillId="3" borderId="25" xfId="3" applyFont="1" applyFill="1" applyBorder="1" applyAlignment="1" applyProtection="1">
      <alignment horizontal="center" vertical="center" shrinkToFit="1"/>
      <protection locked="0"/>
    </xf>
    <xf numFmtId="0" fontId="11" fillId="3" borderId="26" xfId="3" applyFont="1" applyFill="1" applyBorder="1" applyAlignment="1" applyProtection="1">
      <alignment horizontal="center" vertical="center" shrinkToFit="1"/>
      <protection locked="0"/>
    </xf>
    <xf numFmtId="0" fontId="12" fillId="0" borderId="114" xfId="3" applyFont="1" applyFill="1" applyBorder="1" applyAlignment="1" applyProtection="1">
      <alignment horizontal="center" vertical="center" wrapText="1"/>
      <protection locked="0"/>
    </xf>
    <xf numFmtId="0" fontId="11" fillId="3" borderId="24" xfId="3" applyFont="1" applyFill="1" applyBorder="1" applyAlignment="1" applyProtection="1">
      <alignment horizontal="center" vertical="center" wrapText="1"/>
      <protection locked="0"/>
    </xf>
    <xf numFmtId="0" fontId="11" fillId="3" borderId="25" xfId="3" applyFont="1" applyFill="1" applyBorder="1" applyAlignment="1" applyProtection="1">
      <alignment horizontal="center" vertical="center" wrapText="1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12" fillId="0" borderId="62" xfId="3" applyFont="1" applyFill="1" applyBorder="1" applyAlignment="1" applyProtection="1">
      <alignment horizontal="center" vertical="center" wrapText="1"/>
      <protection locked="0"/>
    </xf>
    <xf numFmtId="0" fontId="12" fillId="0" borderId="64" xfId="3" applyFont="1" applyFill="1" applyBorder="1" applyAlignment="1" applyProtection="1">
      <alignment horizontal="center" vertical="center" wrapText="1"/>
      <protection locked="0"/>
    </xf>
    <xf numFmtId="0" fontId="12" fillId="0" borderId="95" xfId="3" applyFont="1" applyFill="1" applyBorder="1" applyAlignment="1" applyProtection="1">
      <alignment horizontal="distributed" vertical="center" indent="1"/>
      <protection locked="0"/>
    </xf>
    <xf numFmtId="0" fontId="12" fillId="0" borderId="96" xfId="3" applyFont="1" applyFill="1" applyBorder="1" applyAlignment="1" applyProtection="1">
      <alignment horizontal="distributed" vertical="center" indent="1"/>
      <protection locked="0"/>
    </xf>
    <xf numFmtId="0" fontId="12" fillId="0" borderId="97" xfId="3" applyFont="1" applyFill="1" applyBorder="1" applyAlignment="1" applyProtection="1">
      <alignment horizontal="distributed" vertical="center" indent="1"/>
      <protection locked="0"/>
    </xf>
    <xf numFmtId="0" fontId="12" fillId="0" borderId="48" xfId="3" applyFont="1" applyFill="1" applyBorder="1" applyAlignment="1" applyProtection="1">
      <alignment horizontal="distributed" vertical="center" indent="1"/>
      <protection locked="0"/>
    </xf>
    <xf numFmtId="0" fontId="12" fillId="0" borderId="49" xfId="3" applyFont="1" applyFill="1" applyBorder="1" applyAlignment="1" applyProtection="1">
      <alignment horizontal="distributed" vertical="center" indent="1"/>
      <protection locked="0"/>
    </xf>
    <xf numFmtId="0" fontId="12" fillId="0" borderId="50" xfId="3" applyFont="1" applyFill="1" applyBorder="1" applyAlignment="1" applyProtection="1">
      <alignment horizontal="distributed" vertical="center" indent="1"/>
      <protection locked="0"/>
    </xf>
    <xf numFmtId="0" fontId="12" fillId="0" borderId="55" xfId="3" applyFont="1" applyFill="1" applyBorder="1" applyAlignment="1" applyProtection="1">
      <alignment horizontal="distributed" vertical="center" indent="1"/>
      <protection locked="0"/>
    </xf>
    <xf numFmtId="0" fontId="12" fillId="0" borderId="56" xfId="3" applyFont="1" applyFill="1" applyBorder="1" applyAlignment="1" applyProtection="1">
      <alignment horizontal="distributed" vertical="center" indent="1"/>
      <protection locked="0"/>
    </xf>
    <xf numFmtId="0" fontId="12" fillId="0" borderId="57" xfId="3" applyFont="1" applyFill="1" applyBorder="1" applyAlignment="1" applyProtection="1">
      <alignment horizontal="distributed" vertical="center" indent="1"/>
      <protection locked="0"/>
    </xf>
    <xf numFmtId="0" fontId="12" fillId="0" borderId="62" xfId="3" applyFont="1" applyFill="1" applyBorder="1" applyAlignment="1" applyProtection="1">
      <alignment horizontal="center" vertical="center" wrapText="1" shrinkToFit="1"/>
      <protection locked="0"/>
    </xf>
    <xf numFmtId="0" fontId="12" fillId="0" borderId="63" xfId="3" applyFont="1" applyFill="1" applyBorder="1" applyAlignment="1" applyProtection="1">
      <alignment horizontal="center" vertical="center" wrapText="1" shrinkToFit="1"/>
      <protection locked="0"/>
    </xf>
    <xf numFmtId="0" fontId="12" fillId="0" borderId="64" xfId="3" applyFont="1" applyFill="1" applyBorder="1" applyAlignment="1" applyProtection="1">
      <alignment horizontal="center" vertical="center" wrapText="1" shrinkToFit="1"/>
      <protection locked="0"/>
    </xf>
    <xf numFmtId="0" fontId="12" fillId="0" borderId="87" xfId="3" applyFont="1" applyFill="1" applyBorder="1" applyAlignment="1" applyProtection="1">
      <alignment horizontal="center" vertical="distributed" textRotation="255" indent="1"/>
      <protection locked="0"/>
    </xf>
    <xf numFmtId="0" fontId="12" fillId="0" borderId="18" xfId="3" applyFont="1" applyFill="1" applyBorder="1" applyAlignment="1" applyProtection="1">
      <alignment horizontal="center" vertical="distributed" textRotation="255" indent="1"/>
      <protection locked="0"/>
    </xf>
    <xf numFmtId="0" fontId="12" fillId="0" borderId="88" xfId="3" applyFont="1" applyFill="1" applyBorder="1" applyAlignment="1" applyProtection="1">
      <alignment horizontal="center" vertical="distributed" textRotation="255" indent="1"/>
      <protection locked="0"/>
    </xf>
    <xf numFmtId="38" fontId="11" fillId="2" borderId="100" xfId="7" applyFont="1" applyFill="1" applyBorder="1" applyAlignment="1">
      <alignment horizontal="center" vertical="center" textRotation="255" shrinkToFit="1"/>
    </xf>
    <xf numFmtId="38" fontId="11" fillId="2" borderId="101" xfId="7" applyFont="1" applyFill="1" applyBorder="1" applyAlignment="1">
      <alignment horizontal="center" vertical="center" textRotation="255" shrinkToFit="1"/>
    </xf>
    <xf numFmtId="38" fontId="11" fillId="2" borderId="102" xfId="7" applyFont="1" applyFill="1" applyBorder="1" applyAlignment="1">
      <alignment horizontal="center" vertical="center" textRotation="255" shrinkToFit="1"/>
    </xf>
  </cellXfs>
  <cellStyles count="8">
    <cellStyle name="桁区切り" xfId="7" builtinId="6"/>
    <cellStyle name="桁区切り 2" xfId="4"/>
    <cellStyle name="桁区切り 3" xfId="5"/>
    <cellStyle name="標準" xfId="0" builtinId="0"/>
    <cellStyle name="標準 2" xfId="2"/>
    <cellStyle name="標準 3" xfId="6"/>
    <cellStyle name="標準 4" xfId="1"/>
    <cellStyle name="標準_報道資料(２校種教科別志願者)" xfId="3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K88"/>
  <sheetViews>
    <sheetView tabSelected="1" view="pageBreakPreview" zoomScale="70" zoomScaleNormal="40" zoomScaleSheetLayoutView="70" zoomScalePageLayoutView="80" workbookViewId="0"/>
  </sheetViews>
  <sheetFormatPr defaultColWidth="10.75" defaultRowHeight="82.5" customHeight="1" x14ac:dyDescent="0.15"/>
  <cols>
    <col min="1" max="1" width="6.625" style="1" customWidth="1"/>
    <col min="2" max="4" width="11.75" style="1" customWidth="1"/>
    <col min="5" max="6" width="10.75" style="1" customWidth="1"/>
    <col min="7" max="20" width="10.625" style="9" customWidth="1"/>
    <col min="21" max="21" width="10.625" style="89" customWidth="1"/>
    <col min="22" max="35" width="10.625" style="9" customWidth="1"/>
    <col min="36" max="16384" width="10.75" style="1"/>
  </cols>
  <sheetData>
    <row r="1" spans="1:36" ht="33.75" customHeight="1" thickBot="1" x14ac:dyDescent="0.2">
      <c r="A1" s="7" t="s">
        <v>96</v>
      </c>
    </row>
    <row r="2" spans="1:36" s="2" customFormat="1" ht="15.95" customHeight="1" x14ac:dyDescent="0.15">
      <c r="A2" s="10"/>
      <c r="B2" s="11"/>
      <c r="C2" s="11"/>
      <c r="D2" s="12"/>
      <c r="E2" s="143" t="s">
        <v>88</v>
      </c>
      <c r="F2" s="144"/>
      <c r="G2" s="143" t="s">
        <v>89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5"/>
      <c r="V2" s="143" t="s">
        <v>93</v>
      </c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5"/>
    </row>
    <row r="3" spans="1:36" s="2" customFormat="1" ht="15.95" customHeight="1" x14ac:dyDescent="0.15">
      <c r="A3" s="13"/>
      <c r="B3" s="14"/>
      <c r="C3" s="14"/>
      <c r="D3" s="15"/>
      <c r="E3" s="87" t="s">
        <v>86</v>
      </c>
      <c r="F3" s="141" t="s">
        <v>87</v>
      </c>
      <c r="G3" s="146" t="s">
        <v>90</v>
      </c>
      <c r="H3" s="147"/>
      <c r="I3" s="147"/>
      <c r="J3" s="147"/>
      <c r="K3" s="148"/>
      <c r="L3" s="146" t="s">
        <v>91</v>
      </c>
      <c r="M3" s="147"/>
      <c r="N3" s="147"/>
      <c r="O3" s="147"/>
      <c r="P3" s="148"/>
      <c r="Q3" s="146" t="s">
        <v>92</v>
      </c>
      <c r="R3" s="147"/>
      <c r="S3" s="147"/>
      <c r="T3" s="147"/>
      <c r="U3" s="148"/>
      <c r="V3" s="159" t="s">
        <v>97</v>
      </c>
      <c r="W3" s="160"/>
      <c r="X3" s="160"/>
      <c r="Y3" s="160"/>
      <c r="Z3" s="160"/>
      <c r="AA3" s="160"/>
      <c r="AB3" s="161"/>
      <c r="AC3" s="159" t="s">
        <v>98</v>
      </c>
      <c r="AD3" s="160"/>
      <c r="AE3" s="160"/>
      <c r="AF3" s="160"/>
      <c r="AG3" s="160"/>
      <c r="AH3" s="160"/>
      <c r="AI3" s="161"/>
    </row>
    <row r="4" spans="1:36" s="2" customFormat="1" ht="20.100000000000001" customHeight="1" x14ac:dyDescent="0.15">
      <c r="A4" s="210" t="s">
        <v>85</v>
      </c>
      <c r="B4" s="211"/>
      <c r="C4" s="211"/>
      <c r="D4" s="212"/>
      <c r="E4" s="159" t="s">
        <v>0</v>
      </c>
      <c r="F4" s="160"/>
      <c r="G4" s="159" t="s">
        <v>0</v>
      </c>
      <c r="H4" s="160"/>
      <c r="I4" s="162" t="s">
        <v>1</v>
      </c>
      <c r="J4" s="160"/>
      <c r="K4" s="163" t="s">
        <v>84</v>
      </c>
      <c r="L4" s="159" t="s">
        <v>0</v>
      </c>
      <c r="M4" s="160"/>
      <c r="N4" s="162" t="s">
        <v>1</v>
      </c>
      <c r="O4" s="160"/>
      <c r="P4" s="163" t="s">
        <v>84</v>
      </c>
      <c r="Q4" s="159" t="s">
        <v>0</v>
      </c>
      <c r="R4" s="160"/>
      <c r="S4" s="162" t="s">
        <v>1</v>
      </c>
      <c r="T4" s="160"/>
      <c r="U4" s="174" t="s">
        <v>84</v>
      </c>
      <c r="V4" s="159" t="s">
        <v>0</v>
      </c>
      <c r="W4" s="160"/>
      <c r="X4" s="160"/>
      <c r="Y4" s="162" t="s">
        <v>1</v>
      </c>
      <c r="Z4" s="160"/>
      <c r="AA4" s="160"/>
      <c r="AB4" s="274" t="s">
        <v>2</v>
      </c>
      <c r="AC4" s="159" t="s">
        <v>0</v>
      </c>
      <c r="AD4" s="160"/>
      <c r="AE4" s="160"/>
      <c r="AF4" s="162" t="s">
        <v>1</v>
      </c>
      <c r="AG4" s="160"/>
      <c r="AH4" s="160"/>
      <c r="AI4" s="274" t="s">
        <v>2</v>
      </c>
    </row>
    <row r="5" spans="1:36" s="2" customFormat="1" ht="30" customHeight="1" x14ac:dyDescent="0.15">
      <c r="A5" s="210"/>
      <c r="B5" s="211"/>
      <c r="C5" s="211"/>
      <c r="D5" s="212"/>
      <c r="E5" s="186" t="s">
        <v>78</v>
      </c>
      <c r="F5" s="187"/>
      <c r="G5" s="166" t="s">
        <v>78</v>
      </c>
      <c r="H5" s="155" t="s">
        <v>3</v>
      </c>
      <c r="I5" s="152" t="s">
        <v>64</v>
      </c>
      <c r="J5" s="171" t="s">
        <v>5</v>
      </c>
      <c r="K5" s="164"/>
      <c r="L5" s="166" t="s">
        <v>78</v>
      </c>
      <c r="M5" s="155" t="s">
        <v>3</v>
      </c>
      <c r="N5" s="152" t="s">
        <v>64</v>
      </c>
      <c r="O5" s="171" t="s">
        <v>5</v>
      </c>
      <c r="P5" s="164"/>
      <c r="Q5" s="166" t="s">
        <v>78</v>
      </c>
      <c r="R5" s="155" t="s">
        <v>3</v>
      </c>
      <c r="S5" s="152" t="s">
        <v>64</v>
      </c>
      <c r="T5" s="171" t="s">
        <v>5</v>
      </c>
      <c r="U5" s="175"/>
      <c r="V5" s="166" t="s">
        <v>78</v>
      </c>
      <c r="W5" s="155" t="s">
        <v>3</v>
      </c>
      <c r="X5" s="149" t="s">
        <v>4</v>
      </c>
      <c r="Y5" s="152" t="s">
        <v>64</v>
      </c>
      <c r="Z5" s="155" t="s">
        <v>5</v>
      </c>
      <c r="AA5" s="149" t="s">
        <v>63</v>
      </c>
      <c r="AB5" s="275"/>
      <c r="AC5" s="166" t="s">
        <v>78</v>
      </c>
      <c r="AD5" s="155" t="s">
        <v>3</v>
      </c>
      <c r="AE5" s="149" t="s">
        <v>4</v>
      </c>
      <c r="AF5" s="152" t="s">
        <v>64</v>
      </c>
      <c r="AG5" s="155" t="s">
        <v>5</v>
      </c>
      <c r="AH5" s="149" t="s">
        <v>63</v>
      </c>
      <c r="AI5" s="275"/>
    </row>
    <row r="6" spans="1:36" s="2" customFormat="1" ht="30" customHeight="1" x14ac:dyDescent="0.15">
      <c r="A6" s="204" t="s">
        <v>6</v>
      </c>
      <c r="B6" s="205"/>
      <c r="C6" s="205"/>
      <c r="D6" s="206"/>
      <c r="E6" s="188"/>
      <c r="F6" s="189"/>
      <c r="G6" s="167"/>
      <c r="H6" s="169"/>
      <c r="I6" s="153"/>
      <c r="J6" s="172"/>
      <c r="K6" s="164"/>
      <c r="L6" s="167"/>
      <c r="M6" s="169"/>
      <c r="N6" s="153"/>
      <c r="O6" s="172"/>
      <c r="P6" s="164"/>
      <c r="Q6" s="167"/>
      <c r="R6" s="169"/>
      <c r="S6" s="153"/>
      <c r="T6" s="172"/>
      <c r="U6" s="175"/>
      <c r="V6" s="167"/>
      <c r="W6" s="169"/>
      <c r="X6" s="150"/>
      <c r="Y6" s="153"/>
      <c r="Z6" s="156"/>
      <c r="AA6" s="158"/>
      <c r="AB6" s="275"/>
      <c r="AC6" s="167"/>
      <c r="AD6" s="169"/>
      <c r="AE6" s="150"/>
      <c r="AF6" s="153"/>
      <c r="AG6" s="156"/>
      <c r="AH6" s="158"/>
      <c r="AI6" s="275"/>
    </row>
    <row r="7" spans="1:36" s="2" customFormat="1" ht="30" customHeight="1" thickBot="1" x14ac:dyDescent="0.2">
      <c r="A7" s="207"/>
      <c r="B7" s="208"/>
      <c r="C7" s="208"/>
      <c r="D7" s="209"/>
      <c r="E7" s="190"/>
      <c r="F7" s="191"/>
      <c r="G7" s="168"/>
      <c r="H7" s="170"/>
      <c r="I7" s="154"/>
      <c r="J7" s="173"/>
      <c r="K7" s="165"/>
      <c r="L7" s="168"/>
      <c r="M7" s="170"/>
      <c r="N7" s="154"/>
      <c r="O7" s="173"/>
      <c r="P7" s="165"/>
      <c r="Q7" s="168"/>
      <c r="R7" s="170"/>
      <c r="S7" s="154"/>
      <c r="T7" s="173"/>
      <c r="U7" s="176"/>
      <c r="V7" s="168"/>
      <c r="W7" s="170"/>
      <c r="X7" s="151"/>
      <c r="Y7" s="154"/>
      <c r="Z7" s="157"/>
      <c r="AA7" s="151"/>
      <c r="AB7" s="276"/>
      <c r="AC7" s="168"/>
      <c r="AD7" s="170"/>
      <c r="AE7" s="151"/>
      <c r="AF7" s="154"/>
      <c r="AG7" s="157"/>
      <c r="AH7" s="151"/>
      <c r="AI7" s="276"/>
    </row>
    <row r="8" spans="1:36" s="3" customFormat="1" ht="32.1" customHeight="1" thickBot="1" x14ac:dyDescent="0.2">
      <c r="A8" s="254" t="s">
        <v>72</v>
      </c>
      <c r="B8" s="255"/>
      <c r="C8" s="255"/>
      <c r="D8" s="256"/>
      <c r="E8" s="22">
        <v>1565</v>
      </c>
      <c r="F8" s="24">
        <v>1305</v>
      </c>
      <c r="G8" s="22">
        <v>1273</v>
      </c>
      <c r="H8" s="23">
        <v>3</v>
      </c>
      <c r="I8" s="25">
        <v>5</v>
      </c>
      <c r="J8" s="27">
        <v>37</v>
      </c>
      <c r="K8" s="28">
        <f>SUM(G8:J8)</f>
        <v>1318</v>
      </c>
      <c r="L8" s="23">
        <v>1078</v>
      </c>
      <c r="M8" s="23">
        <v>3</v>
      </c>
      <c r="N8" s="25">
        <v>5</v>
      </c>
      <c r="O8" s="27">
        <v>26</v>
      </c>
      <c r="P8" s="28">
        <f>SUM(L8:O8)</f>
        <v>1112</v>
      </c>
      <c r="Q8" s="94">
        <f>IF((L8/G8*100)=100,"100",IFERROR(L8/G8*100,"-"))</f>
        <v>84.68185388845248</v>
      </c>
      <c r="R8" s="120" t="str">
        <f t="shared" ref="R8:U23" si="0">IF((M8/H8*100)=100,"100",IFERROR(M8/H8*100,"-"))</f>
        <v>100</v>
      </c>
      <c r="S8" s="130" t="str">
        <f t="shared" si="0"/>
        <v>100</v>
      </c>
      <c r="T8" s="95">
        <f t="shared" si="0"/>
        <v>70.270270270270274</v>
      </c>
      <c r="U8" s="104">
        <f t="shared" si="0"/>
        <v>84.37025796661608</v>
      </c>
      <c r="V8" s="22">
        <v>1015</v>
      </c>
      <c r="W8" s="23">
        <v>2</v>
      </c>
      <c r="X8" s="24">
        <v>94</v>
      </c>
      <c r="Y8" s="25">
        <v>3</v>
      </c>
      <c r="Z8" s="26">
        <v>25</v>
      </c>
      <c r="AA8" s="27">
        <v>2</v>
      </c>
      <c r="AB8" s="28">
        <f>SUM(V8:AA8)</f>
        <v>1141</v>
      </c>
      <c r="AC8" s="22">
        <v>421</v>
      </c>
      <c r="AD8" s="23">
        <v>0</v>
      </c>
      <c r="AE8" s="24">
        <v>51</v>
      </c>
      <c r="AF8" s="25">
        <v>2</v>
      </c>
      <c r="AG8" s="26">
        <v>13</v>
      </c>
      <c r="AH8" s="27">
        <v>2</v>
      </c>
      <c r="AI8" s="28">
        <f>SUM(AC8:AH8)</f>
        <v>489</v>
      </c>
      <c r="AJ8" s="142"/>
    </row>
    <row r="9" spans="1:36" s="3" customFormat="1" ht="32.1" customHeight="1" thickBot="1" x14ac:dyDescent="0.2">
      <c r="A9" s="192" t="s">
        <v>7</v>
      </c>
      <c r="B9" s="193"/>
      <c r="C9" s="193"/>
      <c r="D9" s="194"/>
      <c r="E9" s="29">
        <v>45</v>
      </c>
      <c r="F9" s="31">
        <v>45</v>
      </c>
      <c r="G9" s="29">
        <v>43</v>
      </c>
      <c r="H9" s="30">
        <v>1</v>
      </c>
      <c r="I9" s="32">
        <v>1</v>
      </c>
      <c r="J9" s="31">
        <v>2</v>
      </c>
      <c r="K9" s="21">
        <f t="shared" ref="K9:K72" si="1">SUM(G9:J9)</f>
        <v>47</v>
      </c>
      <c r="L9" s="30">
        <v>39</v>
      </c>
      <c r="M9" s="30">
        <v>1</v>
      </c>
      <c r="N9" s="32">
        <v>1</v>
      </c>
      <c r="O9" s="31">
        <v>1</v>
      </c>
      <c r="P9" s="21">
        <f t="shared" ref="P9:P72" si="2">SUM(L9:O9)</f>
        <v>42</v>
      </c>
      <c r="Q9" s="96">
        <f t="shared" ref="Q9:T72" si="3">IF((L9/G9*100)=100,"100",IFERROR(L9/G9*100,"-"))</f>
        <v>90.697674418604649</v>
      </c>
      <c r="R9" s="121" t="str">
        <f t="shared" si="0"/>
        <v>100</v>
      </c>
      <c r="S9" s="131" t="str">
        <f t="shared" si="0"/>
        <v>100</v>
      </c>
      <c r="T9" s="97">
        <f t="shared" si="0"/>
        <v>50</v>
      </c>
      <c r="U9" s="106">
        <f t="shared" si="0"/>
        <v>89.361702127659569</v>
      </c>
      <c r="V9" s="29">
        <v>39</v>
      </c>
      <c r="W9" s="30">
        <v>1</v>
      </c>
      <c r="X9" s="31">
        <v>25</v>
      </c>
      <c r="Y9" s="32">
        <v>1</v>
      </c>
      <c r="Z9" s="30">
        <v>1</v>
      </c>
      <c r="AA9" s="31">
        <v>0</v>
      </c>
      <c r="AB9" s="21">
        <f>SUM(V9:AA9)</f>
        <v>67</v>
      </c>
      <c r="AC9" s="29">
        <v>18</v>
      </c>
      <c r="AD9" s="30">
        <v>0</v>
      </c>
      <c r="AE9" s="31">
        <v>14</v>
      </c>
      <c r="AF9" s="32">
        <v>0</v>
      </c>
      <c r="AG9" s="30">
        <v>0</v>
      </c>
      <c r="AH9" s="31">
        <v>0</v>
      </c>
      <c r="AI9" s="21">
        <f>SUM(AC9:AH9)</f>
        <v>32</v>
      </c>
      <c r="AJ9" s="142"/>
    </row>
    <row r="10" spans="1:36" s="3" customFormat="1" ht="32.1" customHeight="1" x14ac:dyDescent="0.15">
      <c r="A10" s="195" t="s">
        <v>73</v>
      </c>
      <c r="B10" s="196"/>
      <c r="C10" s="196"/>
      <c r="D10" s="197"/>
      <c r="E10" s="33">
        <f>SUM(E11:E20)</f>
        <v>1680</v>
      </c>
      <c r="F10" s="35">
        <f t="shared" ref="F10" si="4">SUM(F11:F20)</f>
        <v>1191</v>
      </c>
      <c r="G10" s="33">
        <f>SUM(G11:G20)</f>
        <v>1145</v>
      </c>
      <c r="H10" s="34">
        <f t="shared" ref="H10:J10" si="5">SUM(H11:H20)</f>
        <v>8</v>
      </c>
      <c r="I10" s="36">
        <f t="shared" si="5"/>
        <v>6</v>
      </c>
      <c r="J10" s="35">
        <f t="shared" si="5"/>
        <v>26</v>
      </c>
      <c r="K10" s="37">
        <f t="shared" si="1"/>
        <v>1185</v>
      </c>
      <c r="L10" s="34">
        <f t="shared" ref="L10:O10" si="6">SUM(L11:L20)</f>
        <v>865</v>
      </c>
      <c r="M10" s="34">
        <f t="shared" si="6"/>
        <v>7</v>
      </c>
      <c r="N10" s="36">
        <f t="shared" si="6"/>
        <v>3</v>
      </c>
      <c r="O10" s="35">
        <f t="shared" si="6"/>
        <v>15</v>
      </c>
      <c r="P10" s="37">
        <f t="shared" si="2"/>
        <v>890</v>
      </c>
      <c r="Q10" s="98">
        <f t="shared" si="3"/>
        <v>75.545851528384276</v>
      </c>
      <c r="R10" s="122">
        <f t="shared" si="0"/>
        <v>87.5</v>
      </c>
      <c r="S10" s="132">
        <f t="shared" si="0"/>
        <v>50</v>
      </c>
      <c r="T10" s="99">
        <f t="shared" si="0"/>
        <v>57.692307692307686</v>
      </c>
      <c r="U10" s="107">
        <f t="shared" si="0"/>
        <v>75.105485232067508</v>
      </c>
      <c r="V10" s="33">
        <f>SUM(V11:V20)</f>
        <v>808</v>
      </c>
      <c r="W10" s="34">
        <f t="shared" ref="W10:AA10" si="7">SUM(W11:W20)</f>
        <v>7</v>
      </c>
      <c r="X10" s="35">
        <f t="shared" si="7"/>
        <v>33</v>
      </c>
      <c r="Y10" s="36">
        <f t="shared" si="7"/>
        <v>3</v>
      </c>
      <c r="Z10" s="34">
        <f t="shared" si="7"/>
        <v>13</v>
      </c>
      <c r="AA10" s="35">
        <f t="shared" si="7"/>
        <v>3</v>
      </c>
      <c r="AB10" s="88">
        <f>SUM(V10:AA10)</f>
        <v>867</v>
      </c>
      <c r="AC10" s="33">
        <f>SUM(AC11:AC20)</f>
        <v>315</v>
      </c>
      <c r="AD10" s="34">
        <f t="shared" ref="AD10:AH10" si="8">SUM(AD11:AD20)</f>
        <v>3</v>
      </c>
      <c r="AE10" s="35">
        <f t="shared" si="8"/>
        <v>22</v>
      </c>
      <c r="AF10" s="36">
        <f t="shared" si="8"/>
        <v>1</v>
      </c>
      <c r="AG10" s="34">
        <f t="shared" si="8"/>
        <v>8</v>
      </c>
      <c r="AH10" s="35">
        <f t="shared" si="8"/>
        <v>1</v>
      </c>
      <c r="AI10" s="88">
        <f>SUM(AC10:AH10)</f>
        <v>350</v>
      </c>
      <c r="AJ10" s="142"/>
    </row>
    <row r="11" spans="1:36" s="3" customFormat="1" ht="32.1" customHeight="1" x14ac:dyDescent="0.15">
      <c r="A11" s="5"/>
      <c r="B11" s="198" t="s">
        <v>65</v>
      </c>
      <c r="C11" s="199"/>
      <c r="D11" s="200"/>
      <c r="E11" s="38">
        <v>149</v>
      </c>
      <c r="F11" s="43">
        <v>118</v>
      </c>
      <c r="G11" s="38">
        <v>113</v>
      </c>
      <c r="H11" s="39">
        <v>1</v>
      </c>
      <c r="I11" s="41">
        <v>0</v>
      </c>
      <c r="J11" s="43">
        <v>2</v>
      </c>
      <c r="K11" s="44">
        <f t="shared" si="1"/>
        <v>116</v>
      </c>
      <c r="L11" s="39">
        <v>97</v>
      </c>
      <c r="M11" s="39">
        <v>1</v>
      </c>
      <c r="N11" s="41">
        <v>0</v>
      </c>
      <c r="O11" s="43">
        <v>0</v>
      </c>
      <c r="P11" s="44">
        <f t="shared" si="2"/>
        <v>98</v>
      </c>
      <c r="Q11" s="102">
        <f t="shared" si="3"/>
        <v>85.840707964601776</v>
      </c>
      <c r="R11" s="123" t="str">
        <f t="shared" si="0"/>
        <v>100</v>
      </c>
      <c r="S11" s="133" t="s">
        <v>94</v>
      </c>
      <c r="T11" s="103">
        <f t="shared" si="0"/>
        <v>0</v>
      </c>
      <c r="U11" s="108">
        <f t="shared" si="0"/>
        <v>84.482758620689651</v>
      </c>
      <c r="V11" s="38">
        <v>91</v>
      </c>
      <c r="W11" s="39">
        <v>1</v>
      </c>
      <c r="X11" s="40">
        <v>0</v>
      </c>
      <c r="Y11" s="41">
        <v>0</v>
      </c>
      <c r="Z11" s="39">
        <v>0</v>
      </c>
      <c r="AA11" s="42">
        <v>0</v>
      </c>
      <c r="AB11" s="28">
        <f>SUM(V11:AA11)</f>
        <v>92</v>
      </c>
      <c r="AC11" s="38">
        <v>47</v>
      </c>
      <c r="AD11" s="39">
        <v>0</v>
      </c>
      <c r="AE11" s="40">
        <v>0</v>
      </c>
      <c r="AF11" s="41">
        <v>0</v>
      </c>
      <c r="AG11" s="39">
        <v>0</v>
      </c>
      <c r="AH11" s="42">
        <v>0</v>
      </c>
      <c r="AI11" s="28">
        <f>SUM(AC11:AH11)</f>
        <v>47</v>
      </c>
      <c r="AJ11" s="142"/>
    </row>
    <row r="12" spans="1:36" s="3" customFormat="1" ht="32.1" customHeight="1" x14ac:dyDescent="0.15">
      <c r="A12" s="5"/>
      <c r="B12" s="201" t="s">
        <v>8</v>
      </c>
      <c r="C12" s="202"/>
      <c r="D12" s="203"/>
      <c r="E12" s="45">
        <v>263</v>
      </c>
      <c r="F12" s="50">
        <v>156</v>
      </c>
      <c r="G12" s="45">
        <v>150</v>
      </c>
      <c r="H12" s="46">
        <v>1</v>
      </c>
      <c r="I12" s="48">
        <v>2</v>
      </c>
      <c r="J12" s="50">
        <v>4</v>
      </c>
      <c r="K12" s="51">
        <f t="shared" si="1"/>
        <v>157</v>
      </c>
      <c r="L12" s="46">
        <v>103</v>
      </c>
      <c r="M12" s="46">
        <v>1</v>
      </c>
      <c r="N12" s="48">
        <v>0</v>
      </c>
      <c r="O12" s="50">
        <v>4</v>
      </c>
      <c r="P12" s="51">
        <f t="shared" si="2"/>
        <v>108</v>
      </c>
      <c r="Q12" s="92">
        <f t="shared" si="3"/>
        <v>68.666666666666671</v>
      </c>
      <c r="R12" s="124" t="str">
        <f t="shared" si="0"/>
        <v>100</v>
      </c>
      <c r="S12" s="134">
        <f t="shared" si="0"/>
        <v>0</v>
      </c>
      <c r="T12" s="93" t="str">
        <f t="shared" si="0"/>
        <v>100</v>
      </c>
      <c r="U12" s="90">
        <f t="shared" si="0"/>
        <v>68.789808917197448</v>
      </c>
      <c r="V12" s="45">
        <v>96</v>
      </c>
      <c r="W12" s="46">
        <v>1</v>
      </c>
      <c r="X12" s="47">
        <v>0</v>
      </c>
      <c r="Y12" s="48">
        <v>0</v>
      </c>
      <c r="Z12" s="46">
        <v>4</v>
      </c>
      <c r="AA12" s="49">
        <v>2</v>
      </c>
      <c r="AB12" s="51">
        <f t="shared" ref="AB12:AB20" si="9">SUM(V12:AA12)</f>
        <v>103</v>
      </c>
      <c r="AC12" s="45">
        <v>37</v>
      </c>
      <c r="AD12" s="46">
        <v>1</v>
      </c>
      <c r="AE12" s="47">
        <v>0</v>
      </c>
      <c r="AF12" s="48">
        <v>0</v>
      </c>
      <c r="AG12" s="46">
        <v>3</v>
      </c>
      <c r="AH12" s="49">
        <v>1</v>
      </c>
      <c r="AI12" s="51">
        <f t="shared" ref="AI12:AI20" si="10">SUM(AC12:AH12)</f>
        <v>42</v>
      </c>
      <c r="AJ12" s="142"/>
    </row>
    <row r="13" spans="1:36" s="3" customFormat="1" ht="32.1" customHeight="1" x14ac:dyDescent="0.15">
      <c r="A13" s="5"/>
      <c r="B13" s="201" t="s">
        <v>9</v>
      </c>
      <c r="C13" s="202"/>
      <c r="D13" s="203"/>
      <c r="E13" s="45">
        <v>193</v>
      </c>
      <c r="F13" s="50">
        <v>174</v>
      </c>
      <c r="G13" s="45">
        <v>169</v>
      </c>
      <c r="H13" s="46">
        <v>3</v>
      </c>
      <c r="I13" s="48">
        <v>2</v>
      </c>
      <c r="J13" s="50">
        <v>6</v>
      </c>
      <c r="K13" s="51">
        <f t="shared" si="1"/>
        <v>180</v>
      </c>
      <c r="L13" s="46">
        <v>135</v>
      </c>
      <c r="M13" s="46">
        <v>2</v>
      </c>
      <c r="N13" s="48">
        <v>2</v>
      </c>
      <c r="O13" s="50">
        <v>3</v>
      </c>
      <c r="P13" s="51">
        <f t="shared" si="2"/>
        <v>142</v>
      </c>
      <c r="Q13" s="92">
        <f t="shared" si="3"/>
        <v>79.881656804733723</v>
      </c>
      <c r="R13" s="124">
        <f t="shared" si="0"/>
        <v>66.666666666666657</v>
      </c>
      <c r="S13" s="134" t="str">
        <f t="shared" si="0"/>
        <v>100</v>
      </c>
      <c r="T13" s="93">
        <f t="shared" si="0"/>
        <v>50</v>
      </c>
      <c r="U13" s="90">
        <f t="shared" si="0"/>
        <v>78.888888888888886</v>
      </c>
      <c r="V13" s="45">
        <v>125</v>
      </c>
      <c r="W13" s="46">
        <v>2</v>
      </c>
      <c r="X13" s="50">
        <v>19</v>
      </c>
      <c r="Y13" s="48">
        <v>2</v>
      </c>
      <c r="Z13" s="46">
        <v>2</v>
      </c>
      <c r="AA13" s="49">
        <v>0</v>
      </c>
      <c r="AB13" s="51">
        <f t="shared" si="9"/>
        <v>150</v>
      </c>
      <c r="AC13" s="45">
        <v>45</v>
      </c>
      <c r="AD13" s="46">
        <v>1</v>
      </c>
      <c r="AE13" s="50">
        <v>13</v>
      </c>
      <c r="AF13" s="48">
        <v>1</v>
      </c>
      <c r="AG13" s="46">
        <v>2</v>
      </c>
      <c r="AH13" s="49">
        <v>0</v>
      </c>
      <c r="AI13" s="51">
        <f t="shared" si="10"/>
        <v>62</v>
      </c>
      <c r="AJ13" s="142"/>
    </row>
    <row r="14" spans="1:36" s="3" customFormat="1" ht="32.1" customHeight="1" x14ac:dyDescent="0.15">
      <c r="A14" s="5"/>
      <c r="B14" s="201" t="s">
        <v>10</v>
      </c>
      <c r="C14" s="202"/>
      <c r="D14" s="203"/>
      <c r="E14" s="45">
        <v>118</v>
      </c>
      <c r="F14" s="50">
        <v>115</v>
      </c>
      <c r="G14" s="45">
        <v>109</v>
      </c>
      <c r="H14" s="46">
        <v>1</v>
      </c>
      <c r="I14" s="48">
        <v>0</v>
      </c>
      <c r="J14" s="50">
        <v>3</v>
      </c>
      <c r="K14" s="51">
        <f t="shared" si="1"/>
        <v>113</v>
      </c>
      <c r="L14" s="46">
        <v>96</v>
      </c>
      <c r="M14" s="46">
        <v>1</v>
      </c>
      <c r="N14" s="48">
        <v>0</v>
      </c>
      <c r="O14" s="50">
        <v>1</v>
      </c>
      <c r="P14" s="51">
        <f t="shared" si="2"/>
        <v>98</v>
      </c>
      <c r="Q14" s="92">
        <f t="shared" si="3"/>
        <v>88.073394495412856</v>
      </c>
      <c r="R14" s="124" t="str">
        <f t="shared" si="0"/>
        <v>100</v>
      </c>
      <c r="S14" s="134" t="s">
        <v>94</v>
      </c>
      <c r="T14" s="93">
        <f t="shared" si="0"/>
        <v>33.333333333333329</v>
      </c>
      <c r="U14" s="90">
        <f t="shared" si="0"/>
        <v>86.725663716814154</v>
      </c>
      <c r="V14" s="45">
        <v>88</v>
      </c>
      <c r="W14" s="46">
        <v>1</v>
      </c>
      <c r="X14" s="50">
        <v>12</v>
      </c>
      <c r="Y14" s="48">
        <v>0</v>
      </c>
      <c r="Z14" s="46">
        <v>1</v>
      </c>
      <c r="AA14" s="49">
        <v>1</v>
      </c>
      <c r="AB14" s="51">
        <f t="shared" si="9"/>
        <v>103</v>
      </c>
      <c r="AC14" s="45">
        <v>38</v>
      </c>
      <c r="AD14" s="46">
        <v>0</v>
      </c>
      <c r="AE14" s="50">
        <v>7</v>
      </c>
      <c r="AF14" s="48">
        <v>0</v>
      </c>
      <c r="AG14" s="46">
        <v>0</v>
      </c>
      <c r="AH14" s="49">
        <v>0</v>
      </c>
      <c r="AI14" s="51">
        <f t="shared" si="10"/>
        <v>45</v>
      </c>
      <c r="AJ14" s="142"/>
    </row>
    <row r="15" spans="1:36" s="3" customFormat="1" ht="32.1" customHeight="1" x14ac:dyDescent="0.15">
      <c r="A15" s="5"/>
      <c r="B15" s="201" t="s">
        <v>11</v>
      </c>
      <c r="C15" s="202"/>
      <c r="D15" s="203"/>
      <c r="E15" s="45">
        <v>80</v>
      </c>
      <c r="F15" s="50">
        <v>80</v>
      </c>
      <c r="G15" s="45">
        <v>75</v>
      </c>
      <c r="H15" s="46">
        <v>0</v>
      </c>
      <c r="I15" s="48">
        <v>0</v>
      </c>
      <c r="J15" s="50">
        <v>2</v>
      </c>
      <c r="K15" s="51">
        <f t="shared" si="1"/>
        <v>77</v>
      </c>
      <c r="L15" s="46">
        <v>66</v>
      </c>
      <c r="M15" s="46">
        <v>0</v>
      </c>
      <c r="N15" s="48">
        <v>0</v>
      </c>
      <c r="O15" s="50">
        <v>2</v>
      </c>
      <c r="P15" s="51">
        <f t="shared" si="2"/>
        <v>68</v>
      </c>
      <c r="Q15" s="92">
        <f t="shared" si="3"/>
        <v>88</v>
      </c>
      <c r="R15" s="124" t="s">
        <v>94</v>
      </c>
      <c r="S15" s="134" t="s">
        <v>94</v>
      </c>
      <c r="T15" s="93" t="str">
        <f t="shared" si="0"/>
        <v>100</v>
      </c>
      <c r="U15" s="90">
        <f t="shared" si="0"/>
        <v>88.311688311688314</v>
      </c>
      <c r="V15" s="45">
        <v>63</v>
      </c>
      <c r="W15" s="46">
        <v>0</v>
      </c>
      <c r="X15" s="47">
        <v>0</v>
      </c>
      <c r="Y15" s="48">
        <v>0</v>
      </c>
      <c r="Z15" s="46">
        <v>1</v>
      </c>
      <c r="AA15" s="49">
        <v>0</v>
      </c>
      <c r="AB15" s="51">
        <f t="shared" si="9"/>
        <v>64</v>
      </c>
      <c r="AC15" s="45">
        <v>17</v>
      </c>
      <c r="AD15" s="46">
        <v>0</v>
      </c>
      <c r="AE15" s="47">
        <v>0</v>
      </c>
      <c r="AF15" s="48">
        <v>0</v>
      </c>
      <c r="AG15" s="46">
        <v>1</v>
      </c>
      <c r="AH15" s="49">
        <v>0</v>
      </c>
      <c r="AI15" s="51">
        <f t="shared" si="10"/>
        <v>18</v>
      </c>
      <c r="AJ15" s="142"/>
    </row>
    <row r="16" spans="1:36" s="3" customFormat="1" ht="32.1" customHeight="1" x14ac:dyDescent="0.15">
      <c r="A16" s="5"/>
      <c r="B16" s="201" t="s">
        <v>12</v>
      </c>
      <c r="C16" s="202"/>
      <c r="D16" s="203"/>
      <c r="E16" s="45">
        <v>43</v>
      </c>
      <c r="F16" s="50">
        <v>42</v>
      </c>
      <c r="G16" s="45">
        <v>40</v>
      </c>
      <c r="H16" s="46">
        <v>0</v>
      </c>
      <c r="I16" s="48">
        <v>0</v>
      </c>
      <c r="J16" s="50">
        <v>1</v>
      </c>
      <c r="K16" s="51">
        <f t="shared" si="1"/>
        <v>41</v>
      </c>
      <c r="L16" s="46">
        <v>32</v>
      </c>
      <c r="M16" s="46">
        <v>0</v>
      </c>
      <c r="N16" s="48">
        <v>0</v>
      </c>
      <c r="O16" s="50">
        <v>0</v>
      </c>
      <c r="P16" s="51">
        <f t="shared" si="2"/>
        <v>32</v>
      </c>
      <c r="Q16" s="92">
        <f t="shared" si="3"/>
        <v>80</v>
      </c>
      <c r="R16" s="124" t="s">
        <v>94</v>
      </c>
      <c r="S16" s="134" t="s">
        <v>94</v>
      </c>
      <c r="T16" s="93">
        <f t="shared" si="0"/>
        <v>0</v>
      </c>
      <c r="U16" s="90">
        <f t="shared" si="0"/>
        <v>78.048780487804876</v>
      </c>
      <c r="V16" s="45">
        <v>30</v>
      </c>
      <c r="W16" s="46">
        <v>0</v>
      </c>
      <c r="X16" s="47">
        <v>0</v>
      </c>
      <c r="Y16" s="48">
        <v>0</v>
      </c>
      <c r="Z16" s="46">
        <v>0</v>
      </c>
      <c r="AA16" s="49">
        <v>0</v>
      </c>
      <c r="AB16" s="51">
        <f t="shared" si="9"/>
        <v>30</v>
      </c>
      <c r="AC16" s="45">
        <v>10</v>
      </c>
      <c r="AD16" s="46">
        <v>0</v>
      </c>
      <c r="AE16" s="47">
        <v>0</v>
      </c>
      <c r="AF16" s="48">
        <v>0</v>
      </c>
      <c r="AG16" s="46">
        <v>0</v>
      </c>
      <c r="AH16" s="49">
        <v>0</v>
      </c>
      <c r="AI16" s="51">
        <f t="shared" si="10"/>
        <v>10</v>
      </c>
      <c r="AJ16" s="142"/>
    </row>
    <row r="17" spans="1:36" s="3" customFormat="1" ht="32.1" customHeight="1" x14ac:dyDescent="0.15">
      <c r="A17" s="5"/>
      <c r="B17" s="201" t="s">
        <v>13</v>
      </c>
      <c r="C17" s="202"/>
      <c r="D17" s="203"/>
      <c r="E17" s="45">
        <v>506</v>
      </c>
      <c r="F17" s="50">
        <v>240</v>
      </c>
      <c r="G17" s="45">
        <v>236</v>
      </c>
      <c r="H17" s="46">
        <v>1</v>
      </c>
      <c r="I17" s="48">
        <v>0</v>
      </c>
      <c r="J17" s="50">
        <v>4</v>
      </c>
      <c r="K17" s="51">
        <f t="shared" si="1"/>
        <v>241</v>
      </c>
      <c r="L17" s="46">
        <v>124</v>
      </c>
      <c r="M17" s="46">
        <v>1</v>
      </c>
      <c r="N17" s="48">
        <v>0</v>
      </c>
      <c r="O17" s="50">
        <v>1</v>
      </c>
      <c r="P17" s="51">
        <f t="shared" si="2"/>
        <v>126</v>
      </c>
      <c r="Q17" s="92">
        <f t="shared" si="3"/>
        <v>52.542372881355938</v>
      </c>
      <c r="R17" s="124" t="str">
        <f t="shared" si="0"/>
        <v>100</v>
      </c>
      <c r="S17" s="134" t="s">
        <v>94</v>
      </c>
      <c r="T17" s="93">
        <f t="shared" si="0"/>
        <v>25</v>
      </c>
      <c r="U17" s="90">
        <f t="shared" si="0"/>
        <v>52.282157676348554</v>
      </c>
      <c r="V17" s="45">
        <v>119</v>
      </c>
      <c r="W17" s="46">
        <v>1</v>
      </c>
      <c r="X17" s="47">
        <v>0</v>
      </c>
      <c r="Y17" s="48">
        <v>0</v>
      </c>
      <c r="Z17" s="46">
        <v>1</v>
      </c>
      <c r="AA17" s="49">
        <v>0</v>
      </c>
      <c r="AB17" s="51">
        <f t="shared" si="9"/>
        <v>121</v>
      </c>
      <c r="AC17" s="45">
        <v>49</v>
      </c>
      <c r="AD17" s="46">
        <v>0</v>
      </c>
      <c r="AE17" s="47">
        <v>0</v>
      </c>
      <c r="AF17" s="48">
        <v>0</v>
      </c>
      <c r="AG17" s="46">
        <v>0</v>
      </c>
      <c r="AH17" s="49">
        <v>0</v>
      </c>
      <c r="AI17" s="51">
        <f t="shared" si="10"/>
        <v>49</v>
      </c>
      <c r="AJ17" s="142"/>
    </row>
    <row r="18" spans="1:36" s="3" customFormat="1" ht="32.1" customHeight="1" x14ac:dyDescent="0.15">
      <c r="A18" s="5"/>
      <c r="B18" s="201" t="s">
        <v>14</v>
      </c>
      <c r="C18" s="202"/>
      <c r="D18" s="203"/>
      <c r="E18" s="45">
        <v>26</v>
      </c>
      <c r="F18" s="50">
        <v>26</v>
      </c>
      <c r="G18" s="45">
        <v>24</v>
      </c>
      <c r="H18" s="46">
        <v>0</v>
      </c>
      <c r="I18" s="52">
        <v>0</v>
      </c>
      <c r="J18" s="50">
        <v>0</v>
      </c>
      <c r="K18" s="51">
        <f t="shared" si="1"/>
        <v>24</v>
      </c>
      <c r="L18" s="46">
        <v>16</v>
      </c>
      <c r="M18" s="46">
        <v>0</v>
      </c>
      <c r="N18" s="52">
        <v>0</v>
      </c>
      <c r="O18" s="50">
        <v>0</v>
      </c>
      <c r="P18" s="51">
        <f t="shared" si="2"/>
        <v>16</v>
      </c>
      <c r="Q18" s="92">
        <f t="shared" si="3"/>
        <v>66.666666666666657</v>
      </c>
      <c r="R18" s="124" t="s">
        <v>94</v>
      </c>
      <c r="S18" s="134" t="s">
        <v>94</v>
      </c>
      <c r="T18" s="93" t="s">
        <v>70</v>
      </c>
      <c r="U18" s="90">
        <f t="shared" si="0"/>
        <v>66.666666666666657</v>
      </c>
      <c r="V18" s="45">
        <v>16</v>
      </c>
      <c r="W18" s="46">
        <v>0</v>
      </c>
      <c r="X18" s="50">
        <v>2</v>
      </c>
      <c r="Y18" s="52">
        <v>0</v>
      </c>
      <c r="Z18" s="46">
        <v>0</v>
      </c>
      <c r="AA18" s="49">
        <v>0</v>
      </c>
      <c r="AB18" s="51">
        <f t="shared" si="9"/>
        <v>18</v>
      </c>
      <c r="AC18" s="45">
        <v>11</v>
      </c>
      <c r="AD18" s="46">
        <v>0</v>
      </c>
      <c r="AE18" s="50">
        <v>2</v>
      </c>
      <c r="AF18" s="52">
        <v>0</v>
      </c>
      <c r="AG18" s="46">
        <v>0</v>
      </c>
      <c r="AH18" s="49">
        <v>0</v>
      </c>
      <c r="AI18" s="51">
        <f t="shared" si="10"/>
        <v>13</v>
      </c>
      <c r="AJ18" s="142"/>
    </row>
    <row r="19" spans="1:36" s="3" customFormat="1" ht="32.1" customHeight="1" x14ac:dyDescent="0.15">
      <c r="A19" s="5"/>
      <c r="B19" s="201" t="s">
        <v>15</v>
      </c>
      <c r="C19" s="202"/>
      <c r="D19" s="203"/>
      <c r="E19" s="45">
        <v>24</v>
      </c>
      <c r="F19" s="50">
        <v>23</v>
      </c>
      <c r="G19" s="45">
        <v>23</v>
      </c>
      <c r="H19" s="46">
        <v>0</v>
      </c>
      <c r="I19" s="48">
        <v>0</v>
      </c>
      <c r="J19" s="50">
        <v>1</v>
      </c>
      <c r="K19" s="51">
        <f t="shared" si="1"/>
        <v>24</v>
      </c>
      <c r="L19" s="46">
        <v>20</v>
      </c>
      <c r="M19" s="46">
        <v>0</v>
      </c>
      <c r="N19" s="48">
        <v>0</v>
      </c>
      <c r="O19" s="50">
        <v>1</v>
      </c>
      <c r="P19" s="51">
        <f t="shared" si="2"/>
        <v>21</v>
      </c>
      <c r="Q19" s="92">
        <f t="shared" si="3"/>
        <v>86.956521739130437</v>
      </c>
      <c r="R19" s="124" t="s">
        <v>94</v>
      </c>
      <c r="S19" s="134" t="s">
        <v>94</v>
      </c>
      <c r="T19" s="93" t="str">
        <f t="shared" si="0"/>
        <v>100</v>
      </c>
      <c r="U19" s="90">
        <f t="shared" si="0"/>
        <v>87.5</v>
      </c>
      <c r="V19" s="45">
        <v>18</v>
      </c>
      <c r="W19" s="46">
        <v>0</v>
      </c>
      <c r="X19" s="47" t="s">
        <v>71</v>
      </c>
      <c r="Y19" s="48">
        <v>0</v>
      </c>
      <c r="Z19" s="46">
        <v>1</v>
      </c>
      <c r="AA19" s="49">
        <v>0</v>
      </c>
      <c r="AB19" s="51">
        <f t="shared" si="9"/>
        <v>19</v>
      </c>
      <c r="AC19" s="45">
        <v>10</v>
      </c>
      <c r="AD19" s="46">
        <v>0</v>
      </c>
      <c r="AE19" s="47">
        <v>0</v>
      </c>
      <c r="AF19" s="48">
        <v>0</v>
      </c>
      <c r="AG19" s="46">
        <v>1</v>
      </c>
      <c r="AH19" s="49">
        <v>0</v>
      </c>
      <c r="AI19" s="51">
        <f t="shared" si="10"/>
        <v>11</v>
      </c>
      <c r="AJ19" s="142"/>
    </row>
    <row r="20" spans="1:36" s="3" customFormat="1" ht="32.1" customHeight="1" thickBot="1" x14ac:dyDescent="0.2">
      <c r="A20" s="6"/>
      <c r="B20" s="262" t="s">
        <v>16</v>
      </c>
      <c r="C20" s="263"/>
      <c r="D20" s="264"/>
      <c r="E20" s="57">
        <v>278</v>
      </c>
      <c r="F20" s="56">
        <v>217</v>
      </c>
      <c r="G20" s="57">
        <v>206</v>
      </c>
      <c r="H20" s="54">
        <v>1</v>
      </c>
      <c r="I20" s="55">
        <v>2</v>
      </c>
      <c r="J20" s="59">
        <v>3</v>
      </c>
      <c r="K20" s="60">
        <f t="shared" si="1"/>
        <v>212</v>
      </c>
      <c r="L20" s="58">
        <v>176</v>
      </c>
      <c r="M20" s="54">
        <v>1</v>
      </c>
      <c r="N20" s="55">
        <v>1</v>
      </c>
      <c r="O20" s="59">
        <v>3</v>
      </c>
      <c r="P20" s="60">
        <f t="shared" si="2"/>
        <v>181</v>
      </c>
      <c r="Q20" s="109">
        <f t="shared" si="3"/>
        <v>85.436893203883486</v>
      </c>
      <c r="R20" s="125" t="str">
        <f t="shared" si="0"/>
        <v>100</v>
      </c>
      <c r="S20" s="135">
        <f t="shared" si="0"/>
        <v>50</v>
      </c>
      <c r="T20" s="110" t="str">
        <f t="shared" si="0"/>
        <v>100</v>
      </c>
      <c r="U20" s="111">
        <f t="shared" si="0"/>
        <v>85.377358490566039</v>
      </c>
      <c r="V20" s="53">
        <v>162</v>
      </c>
      <c r="W20" s="54">
        <v>1</v>
      </c>
      <c r="X20" s="47" t="s">
        <v>71</v>
      </c>
      <c r="Y20" s="55">
        <v>1</v>
      </c>
      <c r="Z20" s="54">
        <v>3</v>
      </c>
      <c r="AA20" s="56">
        <v>0</v>
      </c>
      <c r="AB20" s="28">
        <f t="shared" si="9"/>
        <v>167</v>
      </c>
      <c r="AC20" s="53">
        <v>51</v>
      </c>
      <c r="AD20" s="54">
        <v>1</v>
      </c>
      <c r="AE20" s="47">
        <v>0</v>
      </c>
      <c r="AF20" s="55">
        <v>0</v>
      </c>
      <c r="AG20" s="54">
        <v>1</v>
      </c>
      <c r="AH20" s="56">
        <v>0</v>
      </c>
      <c r="AI20" s="28">
        <f t="shared" si="10"/>
        <v>53</v>
      </c>
      <c r="AJ20" s="142"/>
    </row>
    <row r="21" spans="1:36" s="3" customFormat="1" ht="32.1" customHeight="1" x14ac:dyDescent="0.15">
      <c r="A21" s="195" t="s">
        <v>39</v>
      </c>
      <c r="B21" s="196"/>
      <c r="C21" s="196"/>
      <c r="D21" s="197"/>
      <c r="E21" s="33">
        <f>SUM(E22:E42)</f>
        <v>1588</v>
      </c>
      <c r="F21" s="35">
        <f>SUM(F22:F42)</f>
        <v>880</v>
      </c>
      <c r="G21" s="33">
        <f>SUM(G22:G42)</f>
        <v>852</v>
      </c>
      <c r="H21" s="34">
        <f t="shared" ref="H21:J21" si="11">SUM(H22:H42)</f>
        <v>18</v>
      </c>
      <c r="I21" s="36">
        <f t="shared" si="11"/>
        <v>9</v>
      </c>
      <c r="J21" s="35">
        <f t="shared" si="11"/>
        <v>66</v>
      </c>
      <c r="K21" s="37">
        <f t="shared" si="1"/>
        <v>945</v>
      </c>
      <c r="L21" s="34">
        <f>SUM(L22:L42)</f>
        <v>473</v>
      </c>
      <c r="M21" s="34">
        <f t="shared" ref="M21:O21" si="12">SUM(M22:M42)</f>
        <v>4</v>
      </c>
      <c r="N21" s="36">
        <f t="shared" si="12"/>
        <v>7</v>
      </c>
      <c r="O21" s="35">
        <f t="shared" si="12"/>
        <v>33</v>
      </c>
      <c r="P21" s="37">
        <f t="shared" si="2"/>
        <v>517</v>
      </c>
      <c r="Q21" s="112">
        <f t="shared" si="3"/>
        <v>55.516431924882625</v>
      </c>
      <c r="R21" s="126">
        <f>IF((M21/H21*100)=100,"100",IFERROR(M21/H21*100,"-"))</f>
        <v>22.222222222222221</v>
      </c>
      <c r="S21" s="136">
        <f t="shared" si="0"/>
        <v>77.777777777777786</v>
      </c>
      <c r="T21" s="113">
        <f t="shared" si="0"/>
        <v>50</v>
      </c>
      <c r="U21" s="114">
        <f t="shared" si="0"/>
        <v>54.708994708994709</v>
      </c>
      <c r="V21" s="61">
        <f>SUM(V22:V42)</f>
        <v>447</v>
      </c>
      <c r="W21" s="34">
        <f t="shared" ref="W21:Z21" si="13">SUM(W22:W42)</f>
        <v>3</v>
      </c>
      <c r="X21" s="35">
        <f t="shared" si="13"/>
        <v>4</v>
      </c>
      <c r="Y21" s="36">
        <f t="shared" si="13"/>
        <v>5</v>
      </c>
      <c r="Z21" s="34">
        <f t="shared" si="13"/>
        <v>33</v>
      </c>
      <c r="AA21" s="35">
        <f>SUM(AA22:AA42)</f>
        <v>1</v>
      </c>
      <c r="AB21" s="88">
        <f>SUM(V21:AA21)</f>
        <v>493</v>
      </c>
      <c r="AC21" s="61">
        <f>SUM(AC22:AC42)</f>
        <v>190</v>
      </c>
      <c r="AD21" s="34">
        <f t="shared" ref="AD21:AH21" si="14">SUM(AD22:AD42)</f>
        <v>2</v>
      </c>
      <c r="AE21" s="35">
        <f t="shared" si="14"/>
        <v>3</v>
      </c>
      <c r="AF21" s="36">
        <f t="shared" si="14"/>
        <v>0</v>
      </c>
      <c r="AG21" s="34">
        <f t="shared" si="14"/>
        <v>9</v>
      </c>
      <c r="AH21" s="35">
        <f t="shared" si="14"/>
        <v>1</v>
      </c>
      <c r="AI21" s="88">
        <f>SUM(AC21:AH21)</f>
        <v>205</v>
      </c>
      <c r="AJ21" s="142"/>
    </row>
    <row r="22" spans="1:36" s="3" customFormat="1" ht="32.1" customHeight="1" x14ac:dyDescent="0.15">
      <c r="A22" s="5"/>
      <c r="B22" s="265" t="s">
        <v>17</v>
      </c>
      <c r="C22" s="266"/>
      <c r="D22" s="267"/>
      <c r="E22" s="38">
        <v>166</v>
      </c>
      <c r="F22" s="43">
        <v>113</v>
      </c>
      <c r="G22" s="38">
        <v>113</v>
      </c>
      <c r="H22" s="39">
        <v>0</v>
      </c>
      <c r="I22" s="62">
        <v>1</v>
      </c>
      <c r="J22" s="43">
        <v>6</v>
      </c>
      <c r="K22" s="44">
        <f t="shared" si="1"/>
        <v>120</v>
      </c>
      <c r="L22" s="39">
        <v>68</v>
      </c>
      <c r="M22" s="39">
        <v>0</v>
      </c>
      <c r="N22" s="62">
        <v>1</v>
      </c>
      <c r="O22" s="43">
        <v>5</v>
      </c>
      <c r="P22" s="44">
        <f t="shared" si="2"/>
        <v>74</v>
      </c>
      <c r="Q22" s="100">
        <f t="shared" si="3"/>
        <v>60.176991150442483</v>
      </c>
      <c r="R22" s="127" t="s">
        <v>94</v>
      </c>
      <c r="S22" s="137" t="str">
        <f t="shared" si="0"/>
        <v>100</v>
      </c>
      <c r="T22" s="101">
        <f t="shared" si="0"/>
        <v>83.333333333333343</v>
      </c>
      <c r="U22" s="105">
        <f t="shared" si="0"/>
        <v>61.666666666666671</v>
      </c>
      <c r="V22" s="38">
        <v>63</v>
      </c>
      <c r="W22" s="39">
        <v>0</v>
      </c>
      <c r="X22" s="40" t="s">
        <v>71</v>
      </c>
      <c r="Y22" s="62">
        <v>1</v>
      </c>
      <c r="Z22" s="39">
        <v>5</v>
      </c>
      <c r="AA22" s="43">
        <v>0</v>
      </c>
      <c r="AB22" s="44">
        <f>SUM(V22:AA22)</f>
        <v>69</v>
      </c>
      <c r="AC22" s="38">
        <v>41</v>
      </c>
      <c r="AD22" s="39">
        <v>0</v>
      </c>
      <c r="AE22" s="40">
        <v>0</v>
      </c>
      <c r="AF22" s="62">
        <v>0</v>
      </c>
      <c r="AG22" s="39">
        <v>1</v>
      </c>
      <c r="AH22" s="43">
        <v>0</v>
      </c>
      <c r="AI22" s="44">
        <f>SUM(AC22:AH22)</f>
        <v>42</v>
      </c>
      <c r="AJ22" s="142"/>
    </row>
    <row r="23" spans="1:36" s="3" customFormat="1" ht="32.1" customHeight="1" x14ac:dyDescent="0.15">
      <c r="A23" s="5"/>
      <c r="B23" s="268" t="s">
        <v>79</v>
      </c>
      <c r="C23" s="184" t="s">
        <v>18</v>
      </c>
      <c r="D23" s="185"/>
      <c r="E23" s="45">
        <v>106</v>
      </c>
      <c r="F23" s="50">
        <v>52</v>
      </c>
      <c r="G23" s="45">
        <v>52</v>
      </c>
      <c r="H23" s="46">
        <v>1</v>
      </c>
      <c r="I23" s="52">
        <v>0</v>
      </c>
      <c r="J23" s="50">
        <v>6</v>
      </c>
      <c r="K23" s="51">
        <f t="shared" si="1"/>
        <v>59</v>
      </c>
      <c r="L23" s="46">
        <v>25</v>
      </c>
      <c r="M23" s="46">
        <v>1</v>
      </c>
      <c r="N23" s="52">
        <v>0</v>
      </c>
      <c r="O23" s="50">
        <v>2</v>
      </c>
      <c r="P23" s="51">
        <f t="shared" si="2"/>
        <v>28</v>
      </c>
      <c r="Q23" s="92">
        <f t="shared" si="3"/>
        <v>48.07692307692308</v>
      </c>
      <c r="R23" s="124" t="str">
        <f t="shared" si="0"/>
        <v>100</v>
      </c>
      <c r="S23" s="134" t="s">
        <v>94</v>
      </c>
      <c r="T23" s="93">
        <f t="shared" si="0"/>
        <v>33.333333333333329</v>
      </c>
      <c r="U23" s="90">
        <f t="shared" si="0"/>
        <v>47.457627118644069</v>
      </c>
      <c r="V23" s="45">
        <v>24</v>
      </c>
      <c r="W23" s="46">
        <v>1</v>
      </c>
      <c r="X23" s="47" t="s">
        <v>71</v>
      </c>
      <c r="Y23" s="52">
        <v>0</v>
      </c>
      <c r="Z23" s="46">
        <v>2</v>
      </c>
      <c r="AA23" s="50">
        <v>0</v>
      </c>
      <c r="AB23" s="51">
        <f t="shared" ref="AB23:AB85" si="15">SUM(V23:AA23)</f>
        <v>27</v>
      </c>
      <c r="AC23" s="45">
        <v>7</v>
      </c>
      <c r="AD23" s="46">
        <v>1</v>
      </c>
      <c r="AE23" s="47">
        <v>0</v>
      </c>
      <c r="AF23" s="52">
        <v>0</v>
      </c>
      <c r="AG23" s="46">
        <v>1</v>
      </c>
      <c r="AH23" s="50">
        <v>0</v>
      </c>
      <c r="AI23" s="51">
        <f t="shared" ref="AI23:AI85" si="16">SUM(AC23:AH23)</f>
        <v>9</v>
      </c>
      <c r="AJ23" s="142"/>
    </row>
    <row r="24" spans="1:36" s="3" customFormat="1" ht="32.1" customHeight="1" x14ac:dyDescent="0.15">
      <c r="A24" s="5"/>
      <c r="B24" s="269"/>
      <c r="C24" s="184" t="s">
        <v>19</v>
      </c>
      <c r="D24" s="185"/>
      <c r="E24" s="45">
        <v>60</v>
      </c>
      <c r="F24" s="50">
        <v>34</v>
      </c>
      <c r="G24" s="45">
        <v>32</v>
      </c>
      <c r="H24" s="46">
        <v>0</v>
      </c>
      <c r="I24" s="52">
        <v>0</v>
      </c>
      <c r="J24" s="50">
        <v>3</v>
      </c>
      <c r="K24" s="51">
        <f t="shared" si="1"/>
        <v>35</v>
      </c>
      <c r="L24" s="46">
        <v>19</v>
      </c>
      <c r="M24" s="46">
        <v>0</v>
      </c>
      <c r="N24" s="52">
        <v>0</v>
      </c>
      <c r="O24" s="50">
        <v>2</v>
      </c>
      <c r="P24" s="51">
        <f t="shared" si="2"/>
        <v>21</v>
      </c>
      <c r="Q24" s="92">
        <f t="shared" si="3"/>
        <v>59.375</v>
      </c>
      <c r="R24" s="124" t="s">
        <v>94</v>
      </c>
      <c r="S24" s="134" t="s">
        <v>94</v>
      </c>
      <c r="T24" s="93">
        <f t="shared" si="3"/>
        <v>66.666666666666657</v>
      </c>
      <c r="U24" s="90">
        <f t="shared" ref="U24:U86" si="17">IF((P24/K24*100)=100,"100",IFERROR(P24/K24*100,"-"))</f>
        <v>60</v>
      </c>
      <c r="V24" s="45">
        <v>18</v>
      </c>
      <c r="W24" s="46">
        <v>0</v>
      </c>
      <c r="X24" s="47" t="s">
        <v>71</v>
      </c>
      <c r="Y24" s="52">
        <v>0</v>
      </c>
      <c r="Z24" s="46">
        <v>2</v>
      </c>
      <c r="AA24" s="50">
        <v>0</v>
      </c>
      <c r="AB24" s="51">
        <f t="shared" si="15"/>
        <v>20</v>
      </c>
      <c r="AC24" s="45">
        <v>7</v>
      </c>
      <c r="AD24" s="46">
        <v>0</v>
      </c>
      <c r="AE24" s="47">
        <v>0</v>
      </c>
      <c r="AF24" s="52">
        <v>0</v>
      </c>
      <c r="AG24" s="46">
        <v>1</v>
      </c>
      <c r="AH24" s="50">
        <v>0</v>
      </c>
      <c r="AI24" s="51">
        <f t="shared" si="16"/>
        <v>8</v>
      </c>
      <c r="AJ24" s="142"/>
    </row>
    <row r="25" spans="1:36" s="3" customFormat="1" ht="32.1" customHeight="1" x14ac:dyDescent="0.15">
      <c r="A25" s="5"/>
      <c r="B25" s="270"/>
      <c r="C25" s="184" t="s">
        <v>20</v>
      </c>
      <c r="D25" s="185"/>
      <c r="E25" s="45">
        <v>37</v>
      </c>
      <c r="F25" s="50">
        <v>24</v>
      </c>
      <c r="G25" s="45">
        <v>23</v>
      </c>
      <c r="H25" s="46">
        <v>1</v>
      </c>
      <c r="I25" s="52">
        <v>0</v>
      </c>
      <c r="J25" s="50">
        <v>3</v>
      </c>
      <c r="K25" s="51">
        <f t="shared" si="1"/>
        <v>27</v>
      </c>
      <c r="L25" s="46">
        <v>15</v>
      </c>
      <c r="M25" s="46">
        <v>1</v>
      </c>
      <c r="N25" s="52">
        <v>0</v>
      </c>
      <c r="O25" s="50">
        <v>1</v>
      </c>
      <c r="P25" s="51">
        <f t="shared" si="2"/>
        <v>17</v>
      </c>
      <c r="Q25" s="92">
        <f t="shared" si="3"/>
        <v>65.217391304347828</v>
      </c>
      <c r="R25" s="124" t="str">
        <f t="shared" si="3"/>
        <v>100</v>
      </c>
      <c r="S25" s="134" t="s">
        <v>94</v>
      </c>
      <c r="T25" s="93">
        <f t="shared" si="3"/>
        <v>33.333333333333329</v>
      </c>
      <c r="U25" s="90">
        <f t="shared" si="17"/>
        <v>62.962962962962962</v>
      </c>
      <c r="V25" s="45">
        <v>13</v>
      </c>
      <c r="W25" s="46">
        <v>0</v>
      </c>
      <c r="X25" s="47" t="s">
        <v>70</v>
      </c>
      <c r="Y25" s="52">
        <v>0</v>
      </c>
      <c r="Z25" s="46">
        <v>1</v>
      </c>
      <c r="AA25" s="50">
        <v>0</v>
      </c>
      <c r="AB25" s="51">
        <f t="shared" si="15"/>
        <v>14</v>
      </c>
      <c r="AC25" s="45">
        <v>5</v>
      </c>
      <c r="AD25" s="46">
        <v>0</v>
      </c>
      <c r="AE25" s="47">
        <v>0</v>
      </c>
      <c r="AF25" s="52">
        <v>0</v>
      </c>
      <c r="AG25" s="46">
        <v>1</v>
      </c>
      <c r="AH25" s="50">
        <v>0</v>
      </c>
      <c r="AI25" s="51">
        <f t="shared" si="16"/>
        <v>6</v>
      </c>
      <c r="AJ25" s="142"/>
    </row>
    <row r="26" spans="1:36" s="3" customFormat="1" ht="32.1" customHeight="1" x14ac:dyDescent="0.15">
      <c r="A26" s="5"/>
      <c r="B26" s="257" t="s">
        <v>80</v>
      </c>
      <c r="C26" s="184" t="s">
        <v>21</v>
      </c>
      <c r="D26" s="185"/>
      <c r="E26" s="45">
        <v>36</v>
      </c>
      <c r="F26" s="50">
        <v>25</v>
      </c>
      <c r="G26" s="45">
        <v>23</v>
      </c>
      <c r="H26" s="46">
        <v>0</v>
      </c>
      <c r="I26" s="52">
        <v>1</v>
      </c>
      <c r="J26" s="50">
        <v>1</v>
      </c>
      <c r="K26" s="51">
        <f t="shared" si="1"/>
        <v>25</v>
      </c>
      <c r="L26" s="46">
        <v>18</v>
      </c>
      <c r="M26" s="46">
        <v>0</v>
      </c>
      <c r="N26" s="52">
        <v>0</v>
      </c>
      <c r="O26" s="50">
        <v>0</v>
      </c>
      <c r="P26" s="51">
        <f t="shared" si="2"/>
        <v>18</v>
      </c>
      <c r="Q26" s="92">
        <f t="shared" si="3"/>
        <v>78.260869565217391</v>
      </c>
      <c r="R26" s="124" t="s">
        <v>94</v>
      </c>
      <c r="S26" s="134">
        <f t="shared" si="3"/>
        <v>0</v>
      </c>
      <c r="T26" s="93">
        <f t="shared" si="3"/>
        <v>0</v>
      </c>
      <c r="U26" s="90">
        <f t="shared" si="17"/>
        <v>72</v>
      </c>
      <c r="V26" s="45">
        <v>17</v>
      </c>
      <c r="W26" s="46">
        <v>0</v>
      </c>
      <c r="X26" s="47" t="s">
        <v>70</v>
      </c>
      <c r="Y26" s="52">
        <v>0</v>
      </c>
      <c r="Z26" s="46">
        <v>0</v>
      </c>
      <c r="AA26" s="50">
        <v>0</v>
      </c>
      <c r="AB26" s="51">
        <f t="shared" si="15"/>
        <v>17</v>
      </c>
      <c r="AC26" s="45">
        <v>5</v>
      </c>
      <c r="AD26" s="46">
        <v>0</v>
      </c>
      <c r="AE26" s="47">
        <v>0</v>
      </c>
      <c r="AF26" s="52">
        <v>0</v>
      </c>
      <c r="AG26" s="46">
        <v>0</v>
      </c>
      <c r="AH26" s="50">
        <v>0</v>
      </c>
      <c r="AI26" s="51">
        <f t="shared" si="16"/>
        <v>5</v>
      </c>
      <c r="AJ26" s="142"/>
    </row>
    <row r="27" spans="1:36" s="3" customFormat="1" ht="32.1" customHeight="1" x14ac:dyDescent="0.15">
      <c r="A27" s="5"/>
      <c r="B27" s="258"/>
      <c r="C27" s="184" t="s">
        <v>68</v>
      </c>
      <c r="D27" s="185"/>
      <c r="E27" s="45">
        <v>11</v>
      </c>
      <c r="F27" s="50">
        <v>7</v>
      </c>
      <c r="G27" s="45">
        <v>5</v>
      </c>
      <c r="H27" s="46">
        <v>0</v>
      </c>
      <c r="I27" s="52">
        <v>0</v>
      </c>
      <c r="J27" s="50">
        <v>1</v>
      </c>
      <c r="K27" s="51">
        <f t="shared" si="1"/>
        <v>6</v>
      </c>
      <c r="L27" s="46">
        <v>4</v>
      </c>
      <c r="M27" s="46">
        <v>0</v>
      </c>
      <c r="N27" s="52">
        <v>0</v>
      </c>
      <c r="O27" s="50">
        <v>0</v>
      </c>
      <c r="P27" s="51">
        <f t="shared" si="2"/>
        <v>4</v>
      </c>
      <c r="Q27" s="92">
        <f t="shared" si="3"/>
        <v>80</v>
      </c>
      <c r="R27" s="124" t="s">
        <v>94</v>
      </c>
      <c r="S27" s="134" t="s">
        <v>94</v>
      </c>
      <c r="T27" s="93">
        <f t="shared" si="3"/>
        <v>0</v>
      </c>
      <c r="U27" s="90">
        <f t="shared" si="17"/>
        <v>66.666666666666657</v>
      </c>
      <c r="V27" s="45">
        <v>4</v>
      </c>
      <c r="W27" s="46">
        <v>0</v>
      </c>
      <c r="X27" s="47" t="s">
        <v>70</v>
      </c>
      <c r="Y27" s="52">
        <v>0</v>
      </c>
      <c r="Z27" s="46">
        <v>0</v>
      </c>
      <c r="AA27" s="50">
        <v>0</v>
      </c>
      <c r="AB27" s="51">
        <f t="shared" si="15"/>
        <v>4</v>
      </c>
      <c r="AC27" s="45">
        <v>2</v>
      </c>
      <c r="AD27" s="46">
        <v>0</v>
      </c>
      <c r="AE27" s="47">
        <v>0</v>
      </c>
      <c r="AF27" s="52">
        <v>0</v>
      </c>
      <c r="AG27" s="46">
        <v>0</v>
      </c>
      <c r="AH27" s="50">
        <v>0</v>
      </c>
      <c r="AI27" s="51">
        <f t="shared" si="16"/>
        <v>2</v>
      </c>
      <c r="AJ27" s="142"/>
    </row>
    <row r="28" spans="1:36" s="3" customFormat="1" ht="32.1" customHeight="1" x14ac:dyDescent="0.15">
      <c r="A28" s="5"/>
      <c r="B28" s="183" t="s">
        <v>9</v>
      </c>
      <c r="C28" s="184"/>
      <c r="D28" s="185"/>
      <c r="E28" s="45">
        <v>206</v>
      </c>
      <c r="F28" s="50">
        <v>141</v>
      </c>
      <c r="G28" s="45">
        <v>139</v>
      </c>
      <c r="H28" s="46">
        <v>7</v>
      </c>
      <c r="I28" s="52">
        <v>2</v>
      </c>
      <c r="J28" s="50">
        <v>8</v>
      </c>
      <c r="K28" s="51">
        <f t="shared" si="1"/>
        <v>156</v>
      </c>
      <c r="L28" s="46">
        <v>64</v>
      </c>
      <c r="M28" s="46">
        <v>0</v>
      </c>
      <c r="N28" s="52">
        <v>2</v>
      </c>
      <c r="O28" s="50">
        <v>4</v>
      </c>
      <c r="P28" s="51">
        <f t="shared" si="2"/>
        <v>70</v>
      </c>
      <c r="Q28" s="92">
        <f t="shared" si="3"/>
        <v>46.043165467625904</v>
      </c>
      <c r="R28" s="124">
        <f t="shared" si="3"/>
        <v>0</v>
      </c>
      <c r="S28" s="134" t="str">
        <f t="shared" si="3"/>
        <v>100</v>
      </c>
      <c r="T28" s="93">
        <f t="shared" si="3"/>
        <v>50</v>
      </c>
      <c r="U28" s="90">
        <f t="shared" si="17"/>
        <v>44.871794871794876</v>
      </c>
      <c r="V28" s="45">
        <v>62</v>
      </c>
      <c r="W28" s="46">
        <v>0</v>
      </c>
      <c r="X28" s="47" t="s">
        <v>70</v>
      </c>
      <c r="Y28" s="52">
        <v>1</v>
      </c>
      <c r="Z28" s="46">
        <v>4</v>
      </c>
      <c r="AA28" s="50">
        <v>0</v>
      </c>
      <c r="AB28" s="51">
        <f t="shared" si="15"/>
        <v>67</v>
      </c>
      <c r="AC28" s="45">
        <v>29</v>
      </c>
      <c r="AD28" s="46">
        <v>0</v>
      </c>
      <c r="AE28" s="47">
        <v>0</v>
      </c>
      <c r="AF28" s="52">
        <v>0</v>
      </c>
      <c r="AG28" s="46">
        <v>0</v>
      </c>
      <c r="AH28" s="50">
        <v>0</v>
      </c>
      <c r="AI28" s="51">
        <f t="shared" si="16"/>
        <v>29</v>
      </c>
      <c r="AJ28" s="142"/>
    </row>
    <row r="29" spans="1:36" s="3" customFormat="1" ht="32.1" customHeight="1" x14ac:dyDescent="0.15">
      <c r="A29" s="5"/>
      <c r="B29" s="213" t="s">
        <v>10</v>
      </c>
      <c r="C29" s="184" t="s">
        <v>22</v>
      </c>
      <c r="D29" s="185"/>
      <c r="E29" s="45">
        <v>51</v>
      </c>
      <c r="F29" s="50">
        <v>36</v>
      </c>
      <c r="G29" s="45">
        <v>35</v>
      </c>
      <c r="H29" s="46">
        <v>0</v>
      </c>
      <c r="I29" s="52">
        <v>0</v>
      </c>
      <c r="J29" s="50">
        <v>3</v>
      </c>
      <c r="K29" s="51">
        <f t="shared" si="1"/>
        <v>38</v>
      </c>
      <c r="L29" s="46">
        <v>23</v>
      </c>
      <c r="M29" s="46">
        <v>0</v>
      </c>
      <c r="N29" s="52">
        <v>0</v>
      </c>
      <c r="O29" s="50">
        <v>2</v>
      </c>
      <c r="P29" s="51">
        <f t="shared" si="2"/>
        <v>25</v>
      </c>
      <c r="Q29" s="92">
        <f t="shared" si="3"/>
        <v>65.714285714285708</v>
      </c>
      <c r="R29" s="124" t="s">
        <v>94</v>
      </c>
      <c r="S29" s="134" t="s">
        <v>94</v>
      </c>
      <c r="T29" s="93">
        <f t="shared" si="3"/>
        <v>66.666666666666657</v>
      </c>
      <c r="U29" s="90">
        <f t="shared" si="17"/>
        <v>65.789473684210535</v>
      </c>
      <c r="V29" s="45">
        <v>21</v>
      </c>
      <c r="W29" s="46">
        <v>0</v>
      </c>
      <c r="X29" s="47" t="s">
        <v>70</v>
      </c>
      <c r="Y29" s="52">
        <v>0</v>
      </c>
      <c r="Z29" s="46">
        <v>2</v>
      </c>
      <c r="AA29" s="50">
        <v>0</v>
      </c>
      <c r="AB29" s="51">
        <f t="shared" si="15"/>
        <v>23</v>
      </c>
      <c r="AC29" s="45">
        <v>7</v>
      </c>
      <c r="AD29" s="46">
        <v>0</v>
      </c>
      <c r="AE29" s="47">
        <v>0</v>
      </c>
      <c r="AF29" s="52">
        <v>0</v>
      </c>
      <c r="AG29" s="46">
        <v>1</v>
      </c>
      <c r="AH29" s="50">
        <v>0</v>
      </c>
      <c r="AI29" s="51">
        <f t="shared" si="16"/>
        <v>8</v>
      </c>
      <c r="AJ29" s="142"/>
    </row>
    <row r="30" spans="1:36" s="3" customFormat="1" ht="32.1" customHeight="1" x14ac:dyDescent="0.15">
      <c r="A30" s="5"/>
      <c r="B30" s="214"/>
      <c r="C30" s="184" t="s">
        <v>23</v>
      </c>
      <c r="D30" s="185"/>
      <c r="E30" s="45">
        <v>69</v>
      </c>
      <c r="F30" s="50">
        <v>43</v>
      </c>
      <c r="G30" s="45">
        <v>41</v>
      </c>
      <c r="H30" s="46">
        <v>1</v>
      </c>
      <c r="I30" s="52">
        <v>1</v>
      </c>
      <c r="J30" s="50">
        <v>7</v>
      </c>
      <c r="K30" s="51">
        <f t="shared" si="1"/>
        <v>50</v>
      </c>
      <c r="L30" s="46">
        <v>27</v>
      </c>
      <c r="M30" s="46">
        <v>0</v>
      </c>
      <c r="N30" s="52">
        <v>1</v>
      </c>
      <c r="O30" s="50">
        <v>5</v>
      </c>
      <c r="P30" s="51">
        <f t="shared" si="2"/>
        <v>33</v>
      </c>
      <c r="Q30" s="92">
        <f t="shared" si="3"/>
        <v>65.853658536585371</v>
      </c>
      <c r="R30" s="124">
        <f t="shared" si="3"/>
        <v>0</v>
      </c>
      <c r="S30" s="134" t="str">
        <f t="shared" si="3"/>
        <v>100</v>
      </c>
      <c r="T30" s="93">
        <f t="shared" si="3"/>
        <v>71.428571428571431</v>
      </c>
      <c r="U30" s="90">
        <f t="shared" si="17"/>
        <v>66</v>
      </c>
      <c r="V30" s="45">
        <v>26</v>
      </c>
      <c r="W30" s="46">
        <v>0</v>
      </c>
      <c r="X30" s="47" t="s">
        <v>70</v>
      </c>
      <c r="Y30" s="52">
        <v>1</v>
      </c>
      <c r="Z30" s="46">
        <v>5</v>
      </c>
      <c r="AA30" s="50">
        <v>0</v>
      </c>
      <c r="AB30" s="51">
        <f t="shared" si="15"/>
        <v>32</v>
      </c>
      <c r="AC30" s="45">
        <v>7</v>
      </c>
      <c r="AD30" s="46">
        <v>0</v>
      </c>
      <c r="AE30" s="47">
        <v>0</v>
      </c>
      <c r="AF30" s="52">
        <v>0</v>
      </c>
      <c r="AG30" s="46">
        <v>1</v>
      </c>
      <c r="AH30" s="50">
        <v>0</v>
      </c>
      <c r="AI30" s="51">
        <f t="shared" si="16"/>
        <v>8</v>
      </c>
      <c r="AJ30" s="142"/>
    </row>
    <row r="31" spans="1:36" s="3" customFormat="1" ht="32.1" customHeight="1" x14ac:dyDescent="0.15">
      <c r="A31" s="5" t="s">
        <v>24</v>
      </c>
      <c r="B31" s="214"/>
      <c r="C31" s="184" t="s">
        <v>25</v>
      </c>
      <c r="D31" s="185"/>
      <c r="E31" s="45">
        <v>56</v>
      </c>
      <c r="F31" s="50">
        <v>41</v>
      </c>
      <c r="G31" s="45">
        <v>38</v>
      </c>
      <c r="H31" s="46">
        <v>0</v>
      </c>
      <c r="I31" s="52">
        <v>0</v>
      </c>
      <c r="J31" s="50">
        <v>2</v>
      </c>
      <c r="K31" s="51">
        <f t="shared" si="1"/>
        <v>40</v>
      </c>
      <c r="L31" s="46">
        <v>25</v>
      </c>
      <c r="M31" s="46">
        <v>0</v>
      </c>
      <c r="N31" s="52">
        <v>0</v>
      </c>
      <c r="O31" s="50">
        <v>0</v>
      </c>
      <c r="P31" s="51">
        <f t="shared" si="2"/>
        <v>25</v>
      </c>
      <c r="Q31" s="92">
        <f t="shared" si="3"/>
        <v>65.789473684210535</v>
      </c>
      <c r="R31" s="124" t="s">
        <v>94</v>
      </c>
      <c r="S31" s="134" t="s">
        <v>94</v>
      </c>
      <c r="T31" s="93">
        <f t="shared" si="3"/>
        <v>0</v>
      </c>
      <c r="U31" s="90">
        <f t="shared" si="17"/>
        <v>62.5</v>
      </c>
      <c r="V31" s="45">
        <v>23</v>
      </c>
      <c r="W31" s="46">
        <v>0</v>
      </c>
      <c r="X31" s="47" t="s">
        <v>70</v>
      </c>
      <c r="Y31" s="52">
        <v>0</v>
      </c>
      <c r="Z31" s="46">
        <v>0</v>
      </c>
      <c r="AA31" s="50">
        <v>1</v>
      </c>
      <c r="AB31" s="51">
        <f t="shared" si="15"/>
        <v>24</v>
      </c>
      <c r="AC31" s="45">
        <v>7</v>
      </c>
      <c r="AD31" s="46">
        <v>0</v>
      </c>
      <c r="AE31" s="47">
        <v>0</v>
      </c>
      <c r="AF31" s="52">
        <v>0</v>
      </c>
      <c r="AG31" s="46">
        <v>0</v>
      </c>
      <c r="AH31" s="50">
        <v>1</v>
      </c>
      <c r="AI31" s="51">
        <f t="shared" si="16"/>
        <v>8</v>
      </c>
      <c r="AJ31" s="142"/>
    </row>
    <row r="32" spans="1:36" s="3" customFormat="1" ht="32.1" customHeight="1" x14ac:dyDescent="0.15">
      <c r="A32" s="5" t="s">
        <v>26</v>
      </c>
      <c r="B32" s="215"/>
      <c r="C32" s="184" t="s">
        <v>27</v>
      </c>
      <c r="D32" s="185"/>
      <c r="E32" s="45">
        <v>12</v>
      </c>
      <c r="F32" s="50">
        <v>9</v>
      </c>
      <c r="G32" s="45">
        <v>9</v>
      </c>
      <c r="H32" s="63">
        <v>0</v>
      </c>
      <c r="I32" s="52">
        <v>0</v>
      </c>
      <c r="J32" s="50">
        <v>0</v>
      </c>
      <c r="K32" s="51">
        <f t="shared" si="1"/>
        <v>9</v>
      </c>
      <c r="L32" s="46">
        <v>7</v>
      </c>
      <c r="M32" s="63">
        <v>0</v>
      </c>
      <c r="N32" s="52">
        <v>0</v>
      </c>
      <c r="O32" s="50">
        <v>0</v>
      </c>
      <c r="P32" s="51">
        <f t="shared" si="2"/>
        <v>7</v>
      </c>
      <c r="Q32" s="92">
        <f t="shared" si="3"/>
        <v>77.777777777777786</v>
      </c>
      <c r="R32" s="124" t="s">
        <v>94</v>
      </c>
      <c r="S32" s="134" t="s">
        <v>94</v>
      </c>
      <c r="T32" s="93" t="s">
        <v>70</v>
      </c>
      <c r="U32" s="90">
        <f t="shared" si="17"/>
        <v>77.777777777777786</v>
      </c>
      <c r="V32" s="45">
        <v>6</v>
      </c>
      <c r="W32" s="63">
        <v>0</v>
      </c>
      <c r="X32" s="47" t="s">
        <v>70</v>
      </c>
      <c r="Y32" s="52">
        <v>0</v>
      </c>
      <c r="Z32" s="46">
        <v>0</v>
      </c>
      <c r="AA32" s="50">
        <v>0</v>
      </c>
      <c r="AB32" s="51">
        <f t="shared" si="15"/>
        <v>6</v>
      </c>
      <c r="AC32" s="45">
        <v>3</v>
      </c>
      <c r="AD32" s="63">
        <v>0</v>
      </c>
      <c r="AE32" s="47">
        <v>0</v>
      </c>
      <c r="AF32" s="52">
        <v>0</v>
      </c>
      <c r="AG32" s="46">
        <v>0</v>
      </c>
      <c r="AH32" s="50">
        <v>0</v>
      </c>
      <c r="AI32" s="51">
        <f t="shared" si="16"/>
        <v>3</v>
      </c>
      <c r="AJ32" s="142"/>
    </row>
    <row r="33" spans="1:36" s="3" customFormat="1" ht="32.1" customHeight="1" x14ac:dyDescent="0.15">
      <c r="A33" s="5"/>
      <c r="B33" s="183" t="s">
        <v>11</v>
      </c>
      <c r="C33" s="184"/>
      <c r="D33" s="185"/>
      <c r="E33" s="45">
        <v>30</v>
      </c>
      <c r="F33" s="50">
        <v>20</v>
      </c>
      <c r="G33" s="45">
        <v>20</v>
      </c>
      <c r="H33" s="63">
        <v>0</v>
      </c>
      <c r="I33" s="52">
        <v>0</v>
      </c>
      <c r="J33" s="50">
        <v>2</v>
      </c>
      <c r="K33" s="51">
        <f t="shared" si="1"/>
        <v>22</v>
      </c>
      <c r="L33" s="46">
        <v>8</v>
      </c>
      <c r="M33" s="63">
        <v>0</v>
      </c>
      <c r="N33" s="52">
        <v>0</v>
      </c>
      <c r="O33" s="50">
        <v>1</v>
      </c>
      <c r="P33" s="51">
        <f t="shared" si="2"/>
        <v>9</v>
      </c>
      <c r="Q33" s="92">
        <f t="shared" si="3"/>
        <v>40</v>
      </c>
      <c r="R33" s="124" t="s">
        <v>94</v>
      </c>
      <c r="S33" s="134" t="s">
        <v>94</v>
      </c>
      <c r="T33" s="93">
        <f t="shared" si="3"/>
        <v>50</v>
      </c>
      <c r="U33" s="90">
        <f t="shared" si="17"/>
        <v>40.909090909090914</v>
      </c>
      <c r="V33" s="45">
        <v>8</v>
      </c>
      <c r="W33" s="63">
        <v>0</v>
      </c>
      <c r="X33" s="47" t="s">
        <v>70</v>
      </c>
      <c r="Y33" s="52">
        <v>0</v>
      </c>
      <c r="Z33" s="46">
        <v>1</v>
      </c>
      <c r="AA33" s="50">
        <v>0</v>
      </c>
      <c r="AB33" s="51">
        <f t="shared" si="15"/>
        <v>9</v>
      </c>
      <c r="AC33" s="45">
        <v>1</v>
      </c>
      <c r="AD33" s="63">
        <v>0</v>
      </c>
      <c r="AE33" s="47">
        <v>0</v>
      </c>
      <c r="AF33" s="52">
        <v>0</v>
      </c>
      <c r="AG33" s="46">
        <v>0</v>
      </c>
      <c r="AH33" s="50">
        <v>0</v>
      </c>
      <c r="AI33" s="51">
        <f t="shared" si="16"/>
        <v>1</v>
      </c>
      <c r="AJ33" s="142"/>
    </row>
    <row r="34" spans="1:36" s="3" customFormat="1" ht="32.1" customHeight="1" x14ac:dyDescent="0.15">
      <c r="A34" s="5"/>
      <c r="B34" s="183" t="s">
        <v>12</v>
      </c>
      <c r="C34" s="184"/>
      <c r="D34" s="185"/>
      <c r="E34" s="45">
        <v>37</v>
      </c>
      <c r="F34" s="50">
        <v>11</v>
      </c>
      <c r="G34" s="45">
        <v>10</v>
      </c>
      <c r="H34" s="63">
        <v>0</v>
      </c>
      <c r="I34" s="52">
        <v>0</v>
      </c>
      <c r="J34" s="50">
        <v>1</v>
      </c>
      <c r="K34" s="51">
        <f t="shared" si="1"/>
        <v>11</v>
      </c>
      <c r="L34" s="46">
        <v>3</v>
      </c>
      <c r="M34" s="63">
        <v>0</v>
      </c>
      <c r="N34" s="52">
        <v>0</v>
      </c>
      <c r="O34" s="50">
        <v>1</v>
      </c>
      <c r="P34" s="51">
        <f t="shared" si="2"/>
        <v>4</v>
      </c>
      <c r="Q34" s="92">
        <f t="shared" si="3"/>
        <v>30</v>
      </c>
      <c r="R34" s="124" t="s">
        <v>94</v>
      </c>
      <c r="S34" s="134" t="s">
        <v>94</v>
      </c>
      <c r="T34" s="93" t="str">
        <f t="shared" si="3"/>
        <v>100</v>
      </c>
      <c r="U34" s="90">
        <f t="shared" si="17"/>
        <v>36.363636363636367</v>
      </c>
      <c r="V34" s="45">
        <v>3</v>
      </c>
      <c r="W34" s="63">
        <v>0</v>
      </c>
      <c r="X34" s="47" t="s">
        <v>70</v>
      </c>
      <c r="Y34" s="52">
        <v>0</v>
      </c>
      <c r="Z34" s="46">
        <v>1</v>
      </c>
      <c r="AA34" s="50">
        <v>0</v>
      </c>
      <c r="AB34" s="51">
        <f t="shared" si="15"/>
        <v>4</v>
      </c>
      <c r="AC34" s="45">
        <v>0</v>
      </c>
      <c r="AD34" s="63">
        <v>0</v>
      </c>
      <c r="AE34" s="47">
        <v>0</v>
      </c>
      <c r="AF34" s="52">
        <v>0</v>
      </c>
      <c r="AG34" s="46">
        <v>1</v>
      </c>
      <c r="AH34" s="50">
        <v>0</v>
      </c>
      <c r="AI34" s="51">
        <f t="shared" si="16"/>
        <v>1</v>
      </c>
      <c r="AJ34" s="142"/>
    </row>
    <row r="35" spans="1:36" s="3" customFormat="1" ht="32.1" customHeight="1" x14ac:dyDescent="0.15">
      <c r="A35" s="5"/>
      <c r="B35" s="183" t="s">
        <v>67</v>
      </c>
      <c r="C35" s="184"/>
      <c r="D35" s="185"/>
      <c r="E35" s="45">
        <v>25</v>
      </c>
      <c r="F35" s="50">
        <v>10</v>
      </c>
      <c r="G35" s="45">
        <v>10</v>
      </c>
      <c r="H35" s="63">
        <v>0</v>
      </c>
      <c r="I35" s="52">
        <v>0</v>
      </c>
      <c r="J35" s="50">
        <v>0</v>
      </c>
      <c r="K35" s="51">
        <f t="shared" si="1"/>
        <v>10</v>
      </c>
      <c r="L35" s="46">
        <v>4</v>
      </c>
      <c r="M35" s="63">
        <v>0</v>
      </c>
      <c r="N35" s="52">
        <v>0</v>
      </c>
      <c r="O35" s="50">
        <v>0</v>
      </c>
      <c r="P35" s="51">
        <f t="shared" si="2"/>
        <v>4</v>
      </c>
      <c r="Q35" s="92">
        <f t="shared" si="3"/>
        <v>40</v>
      </c>
      <c r="R35" s="124" t="s">
        <v>94</v>
      </c>
      <c r="S35" s="134" t="s">
        <v>94</v>
      </c>
      <c r="T35" s="93" t="s">
        <v>70</v>
      </c>
      <c r="U35" s="90">
        <f t="shared" si="17"/>
        <v>40</v>
      </c>
      <c r="V35" s="45">
        <v>4</v>
      </c>
      <c r="W35" s="63">
        <v>0</v>
      </c>
      <c r="X35" s="47" t="s">
        <v>70</v>
      </c>
      <c r="Y35" s="52">
        <v>0</v>
      </c>
      <c r="Z35" s="46">
        <v>0</v>
      </c>
      <c r="AA35" s="50">
        <v>0</v>
      </c>
      <c r="AB35" s="51">
        <f t="shared" si="15"/>
        <v>4</v>
      </c>
      <c r="AC35" s="45">
        <v>1</v>
      </c>
      <c r="AD35" s="63">
        <v>0</v>
      </c>
      <c r="AE35" s="47">
        <v>0</v>
      </c>
      <c r="AF35" s="52">
        <v>0</v>
      </c>
      <c r="AG35" s="46">
        <v>0</v>
      </c>
      <c r="AH35" s="50">
        <v>0</v>
      </c>
      <c r="AI35" s="51">
        <f t="shared" si="16"/>
        <v>1</v>
      </c>
      <c r="AJ35" s="142"/>
    </row>
    <row r="36" spans="1:36" s="3" customFormat="1" ht="32.1" customHeight="1" x14ac:dyDescent="0.15">
      <c r="A36" s="5"/>
      <c r="B36" s="183" t="s">
        <v>13</v>
      </c>
      <c r="C36" s="184"/>
      <c r="D36" s="185"/>
      <c r="E36" s="45">
        <v>359</v>
      </c>
      <c r="F36" s="50">
        <v>98</v>
      </c>
      <c r="G36" s="45">
        <v>92</v>
      </c>
      <c r="H36" s="46">
        <v>8</v>
      </c>
      <c r="I36" s="52">
        <v>0</v>
      </c>
      <c r="J36" s="50">
        <v>6</v>
      </c>
      <c r="K36" s="51">
        <f t="shared" si="1"/>
        <v>106</v>
      </c>
      <c r="L36" s="46">
        <v>28</v>
      </c>
      <c r="M36" s="46">
        <v>2</v>
      </c>
      <c r="N36" s="52">
        <v>0</v>
      </c>
      <c r="O36" s="50">
        <v>2</v>
      </c>
      <c r="P36" s="51">
        <f t="shared" si="2"/>
        <v>32</v>
      </c>
      <c r="Q36" s="92">
        <f t="shared" si="3"/>
        <v>30.434782608695656</v>
      </c>
      <c r="R36" s="124">
        <f t="shared" si="3"/>
        <v>25</v>
      </c>
      <c r="S36" s="134" t="s">
        <v>94</v>
      </c>
      <c r="T36" s="93">
        <f t="shared" si="3"/>
        <v>33.333333333333329</v>
      </c>
      <c r="U36" s="90">
        <f t="shared" si="17"/>
        <v>30.188679245283019</v>
      </c>
      <c r="V36" s="45">
        <v>26</v>
      </c>
      <c r="W36" s="46">
        <v>2</v>
      </c>
      <c r="X36" s="47" t="s">
        <v>70</v>
      </c>
      <c r="Y36" s="52">
        <v>0</v>
      </c>
      <c r="Z36" s="46">
        <v>2</v>
      </c>
      <c r="AA36" s="50">
        <v>0</v>
      </c>
      <c r="AB36" s="51">
        <f t="shared" si="15"/>
        <v>30</v>
      </c>
      <c r="AC36" s="45">
        <v>9</v>
      </c>
      <c r="AD36" s="46">
        <v>1</v>
      </c>
      <c r="AE36" s="47">
        <v>0</v>
      </c>
      <c r="AF36" s="52">
        <v>0</v>
      </c>
      <c r="AG36" s="46">
        <v>0</v>
      </c>
      <c r="AH36" s="50">
        <v>0</v>
      </c>
      <c r="AI36" s="51">
        <f t="shared" si="16"/>
        <v>10</v>
      </c>
      <c r="AJ36" s="142"/>
    </row>
    <row r="37" spans="1:36" s="3" customFormat="1" ht="32.1" customHeight="1" x14ac:dyDescent="0.15">
      <c r="A37" s="5"/>
      <c r="B37" s="183" t="s">
        <v>15</v>
      </c>
      <c r="C37" s="184"/>
      <c r="D37" s="185"/>
      <c r="E37" s="45">
        <v>29</v>
      </c>
      <c r="F37" s="50">
        <v>16</v>
      </c>
      <c r="G37" s="45">
        <v>14</v>
      </c>
      <c r="H37" s="46">
        <v>0</v>
      </c>
      <c r="I37" s="52">
        <v>0</v>
      </c>
      <c r="J37" s="50">
        <v>1</v>
      </c>
      <c r="K37" s="51">
        <f t="shared" si="1"/>
        <v>15</v>
      </c>
      <c r="L37" s="46">
        <v>12</v>
      </c>
      <c r="M37" s="46">
        <v>0</v>
      </c>
      <c r="N37" s="52">
        <v>0</v>
      </c>
      <c r="O37" s="50">
        <v>0</v>
      </c>
      <c r="P37" s="51">
        <f t="shared" si="2"/>
        <v>12</v>
      </c>
      <c r="Q37" s="92">
        <f t="shared" si="3"/>
        <v>85.714285714285708</v>
      </c>
      <c r="R37" s="124" t="s">
        <v>94</v>
      </c>
      <c r="S37" s="134" t="s">
        <v>94</v>
      </c>
      <c r="T37" s="93">
        <f t="shared" si="3"/>
        <v>0</v>
      </c>
      <c r="U37" s="90">
        <f t="shared" si="17"/>
        <v>80</v>
      </c>
      <c r="V37" s="45">
        <v>11</v>
      </c>
      <c r="W37" s="46">
        <v>0</v>
      </c>
      <c r="X37" s="47" t="s">
        <v>70</v>
      </c>
      <c r="Y37" s="52">
        <v>0</v>
      </c>
      <c r="Z37" s="46">
        <v>0</v>
      </c>
      <c r="AA37" s="50">
        <v>0</v>
      </c>
      <c r="AB37" s="51">
        <f t="shared" si="15"/>
        <v>11</v>
      </c>
      <c r="AC37" s="45">
        <v>3</v>
      </c>
      <c r="AD37" s="46">
        <v>0</v>
      </c>
      <c r="AE37" s="47">
        <v>0</v>
      </c>
      <c r="AF37" s="52">
        <v>0</v>
      </c>
      <c r="AG37" s="46">
        <v>0</v>
      </c>
      <c r="AH37" s="50">
        <v>0</v>
      </c>
      <c r="AI37" s="51">
        <f t="shared" si="16"/>
        <v>3</v>
      </c>
      <c r="AJ37" s="142"/>
    </row>
    <row r="38" spans="1:36" s="3" customFormat="1" ht="32.1" customHeight="1" x14ac:dyDescent="0.15">
      <c r="A38" s="5"/>
      <c r="B38" s="183" t="s">
        <v>28</v>
      </c>
      <c r="C38" s="184"/>
      <c r="D38" s="185"/>
      <c r="E38" s="45">
        <v>12</v>
      </c>
      <c r="F38" s="50">
        <v>12</v>
      </c>
      <c r="G38" s="45">
        <v>12</v>
      </c>
      <c r="H38" s="63">
        <v>0</v>
      </c>
      <c r="I38" s="52">
        <v>0</v>
      </c>
      <c r="J38" s="50">
        <v>0</v>
      </c>
      <c r="K38" s="51">
        <f t="shared" si="1"/>
        <v>12</v>
      </c>
      <c r="L38" s="46">
        <v>10</v>
      </c>
      <c r="M38" s="63">
        <v>0</v>
      </c>
      <c r="N38" s="52">
        <v>0</v>
      </c>
      <c r="O38" s="50">
        <v>0</v>
      </c>
      <c r="P38" s="51">
        <f t="shared" si="2"/>
        <v>10</v>
      </c>
      <c r="Q38" s="92">
        <f t="shared" si="3"/>
        <v>83.333333333333343</v>
      </c>
      <c r="R38" s="124" t="s">
        <v>94</v>
      </c>
      <c r="S38" s="134" t="s">
        <v>94</v>
      </c>
      <c r="T38" s="93" t="s">
        <v>70</v>
      </c>
      <c r="U38" s="90">
        <f t="shared" si="17"/>
        <v>83.333333333333343</v>
      </c>
      <c r="V38" s="45">
        <v>9</v>
      </c>
      <c r="W38" s="63">
        <v>0</v>
      </c>
      <c r="X38" s="47" t="s">
        <v>70</v>
      </c>
      <c r="Y38" s="52">
        <v>0</v>
      </c>
      <c r="Z38" s="46">
        <v>0</v>
      </c>
      <c r="AA38" s="50">
        <v>0</v>
      </c>
      <c r="AB38" s="51">
        <f t="shared" si="15"/>
        <v>9</v>
      </c>
      <c r="AC38" s="45">
        <v>3</v>
      </c>
      <c r="AD38" s="63">
        <v>0</v>
      </c>
      <c r="AE38" s="47">
        <v>0</v>
      </c>
      <c r="AF38" s="52">
        <v>0</v>
      </c>
      <c r="AG38" s="46">
        <v>0</v>
      </c>
      <c r="AH38" s="50">
        <v>0</v>
      </c>
      <c r="AI38" s="51">
        <f t="shared" si="16"/>
        <v>3</v>
      </c>
      <c r="AJ38" s="142"/>
    </row>
    <row r="39" spans="1:36" s="3" customFormat="1" ht="32.1" customHeight="1" x14ac:dyDescent="0.15">
      <c r="A39" s="5"/>
      <c r="B39" s="257" t="s">
        <v>81</v>
      </c>
      <c r="C39" s="184" t="s">
        <v>29</v>
      </c>
      <c r="D39" s="185"/>
      <c r="E39" s="45">
        <v>19</v>
      </c>
      <c r="F39" s="50">
        <v>17</v>
      </c>
      <c r="G39" s="45">
        <v>15</v>
      </c>
      <c r="H39" s="63">
        <v>0</v>
      </c>
      <c r="I39" s="52">
        <v>0</v>
      </c>
      <c r="J39" s="50">
        <v>1</v>
      </c>
      <c r="K39" s="51">
        <f t="shared" si="1"/>
        <v>16</v>
      </c>
      <c r="L39" s="46">
        <v>10</v>
      </c>
      <c r="M39" s="63">
        <v>0</v>
      </c>
      <c r="N39" s="52">
        <v>0</v>
      </c>
      <c r="O39" s="50">
        <v>0</v>
      </c>
      <c r="P39" s="51">
        <f t="shared" si="2"/>
        <v>10</v>
      </c>
      <c r="Q39" s="92">
        <f t="shared" si="3"/>
        <v>66.666666666666657</v>
      </c>
      <c r="R39" s="124" t="s">
        <v>94</v>
      </c>
      <c r="S39" s="134" t="s">
        <v>94</v>
      </c>
      <c r="T39" s="93">
        <f t="shared" si="3"/>
        <v>0</v>
      </c>
      <c r="U39" s="90">
        <f t="shared" si="17"/>
        <v>62.5</v>
      </c>
      <c r="V39" s="45">
        <v>9</v>
      </c>
      <c r="W39" s="63">
        <v>0</v>
      </c>
      <c r="X39" s="50">
        <v>2</v>
      </c>
      <c r="Y39" s="52">
        <v>0</v>
      </c>
      <c r="Z39" s="46">
        <v>0</v>
      </c>
      <c r="AA39" s="50">
        <v>0</v>
      </c>
      <c r="AB39" s="51">
        <f t="shared" si="15"/>
        <v>11</v>
      </c>
      <c r="AC39" s="45">
        <v>6</v>
      </c>
      <c r="AD39" s="63">
        <v>0</v>
      </c>
      <c r="AE39" s="50">
        <v>2</v>
      </c>
      <c r="AF39" s="52">
        <v>0</v>
      </c>
      <c r="AG39" s="46">
        <v>0</v>
      </c>
      <c r="AH39" s="50">
        <v>0</v>
      </c>
      <c r="AI39" s="51">
        <f t="shared" si="16"/>
        <v>8</v>
      </c>
      <c r="AJ39" s="142"/>
    </row>
    <row r="40" spans="1:36" s="3" customFormat="1" ht="32.1" customHeight="1" x14ac:dyDescent="0.15">
      <c r="A40" s="5"/>
      <c r="B40" s="258"/>
      <c r="C40" s="184" t="s">
        <v>30</v>
      </c>
      <c r="D40" s="185"/>
      <c r="E40" s="45">
        <v>16</v>
      </c>
      <c r="F40" s="50">
        <v>14</v>
      </c>
      <c r="G40" s="45">
        <v>14</v>
      </c>
      <c r="H40" s="63">
        <v>0</v>
      </c>
      <c r="I40" s="52">
        <v>0</v>
      </c>
      <c r="J40" s="50">
        <v>1</v>
      </c>
      <c r="K40" s="51">
        <f t="shared" si="1"/>
        <v>15</v>
      </c>
      <c r="L40" s="46">
        <v>13</v>
      </c>
      <c r="M40" s="63">
        <v>0</v>
      </c>
      <c r="N40" s="52">
        <v>0</v>
      </c>
      <c r="O40" s="50">
        <v>1</v>
      </c>
      <c r="P40" s="51">
        <f t="shared" si="2"/>
        <v>14</v>
      </c>
      <c r="Q40" s="92">
        <f t="shared" si="3"/>
        <v>92.857142857142861</v>
      </c>
      <c r="R40" s="124" t="s">
        <v>94</v>
      </c>
      <c r="S40" s="134" t="s">
        <v>94</v>
      </c>
      <c r="T40" s="93" t="str">
        <f t="shared" si="3"/>
        <v>100</v>
      </c>
      <c r="U40" s="90">
        <f t="shared" si="17"/>
        <v>93.333333333333329</v>
      </c>
      <c r="V40" s="45">
        <v>13</v>
      </c>
      <c r="W40" s="63">
        <v>0</v>
      </c>
      <c r="X40" s="50">
        <v>2</v>
      </c>
      <c r="Y40" s="52">
        <v>0</v>
      </c>
      <c r="Z40" s="46">
        <v>1</v>
      </c>
      <c r="AA40" s="50">
        <v>0</v>
      </c>
      <c r="AB40" s="51">
        <f t="shared" si="15"/>
        <v>16</v>
      </c>
      <c r="AC40" s="45">
        <v>4</v>
      </c>
      <c r="AD40" s="63">
        <v>0</v>
      </c>
      <c r="AE40" s="50">
        <v>1</v>
      </c>
      <c r="AF40" s="52">
        <v>0</v>
      </c>
      <c r="AG40" s="46">
        <v>1</v>
      </c>
      <c r="AH40" s="50">
        <v>0</v>
      </c>
      <c r="AI40" s="51">
        <f t="shared" si="16"/>
        <v>6</v>
      </c>
      <c r="AJ40" s="142"/>
    </row>
    <row r="41" spans="1:36" s="3" customFormat="1" ht="32.1" customHeight="1" x14ac:dyDescent="0.15">
      <c r="A41" s="5"/>
      <c r="B41" s="183" t="s">
        <v>16</v>
      </c>
      <c r="C41" s="184"/>
      <c r="D41" s="185"/>
      <c r="E41" s="45">
        <v>204</v>
      </c>
      <c r="F41" s="50">
        <v>130</v>
      </c>
      <c r="G41" s="45">
        <v>128</v>
      </c>
      <c r="H41" s="46">
        <v>0</v>
      </c>
      <c r="I41" s="52">
        <v>3</v>
      </c>
      <c r="J41" s="50">
        <v>13</v>
      </c>
      <c r="K41" s="51">
        <f t="shared" si="1"/>
        <v>144</v>
      </c>
      <c r="L41" s="46">
        <v>77</v>
      </c>
      <c r="M41" s="46">
        <v>0</v>
      </c>
      <c r="N41" s="52">
        <v>2</v>
      </c>
      <c r="O41" s="50">
        <v>7</v>
      </c>
      <c r="P41" s="51">
        <f t="shared" si="2"/>
        <v>86</v>
      </c>
      <c r="Q41" s="92">
        <f t="shared" si="3"/>
        <v>60.15625</v>
      </c>
      <c r="R41" s="124" t="s">
        <v>94</v>
      </c>
      <c r="S41" s="134">
        <f t="shared" si="3"/>
        <v>66.666666666666657</v>
      </c>
      <c r="T41" s="93">
        <f t="shared" si="3"/>
        <v>53.846153846153847</v>
      </c>
      <c r="U41" s="90">
        <f t="shared" si="17"/>
        <v>59.722222222222221</v>
      </c>
      <c r="V41" s="45">
        <v>74</v>
      </c>
      <c r="W41" s="46">
        <v>0</v>
      </c>
      <c r="X41" s="47" t="s">
        <v>70</v>
      </c>
      <c r="Y41" s="52">
        <v>1</v>
      </c>
      <c r="Z41" s="46">
        <v>7</v>
      </c>
      <c r="AA41" s="50">
        <v>0</v>
      </c>
      <c r="AB41" s="51">
        <f t="shared" si="15"/>
        <v>82</v>
      </c>
      <c r="AC41" s="45">
        <v>39</v>
      </c>
      <c r="AD41" s="46">
        <v>0</v>
      </c>
      <c r="AE41" s="47">
        <v>0</v>
      </c>
      <c r="AF41" s="52">
        <v>0</v>
      </c>
      <c r="AG41" s="46">
        <v>1</v>
      </c>
      <c r="AH41" s="50">
        <v>0</v>
      </c>
      <c r="AI41" s="51">
        <f t="shared" si="16"/>
        <v>40</v>
      </c>
      <c r="AJ41" s="142"/>
    </row>
    <row r="42" spans="1:36" s="3" customFormat="1" ht="32.1" customHeight="1" thickBot="1" x14ac:dyDescent="0.2">
      <c r="A42" s="6"/>
      <c r="B42" s="259" t="s">
        <v>31</v>
      </c>
      <c r="C42" s="260"/>
      <c r="D42" s="261"/>
      <c r="E42" s="53">
        <v>47</v>
      </c>
      <c r="F42" s="59">
        <v>27</v>
      </c>
      <c r="G42" s="53">
        <v>27</v>
      </c>
      <c r="H42" s="64">
        <v>0</v>
      </c>
      <c r="I42" s="66">
        <v>1</v>
      </c>
      <c r="J42" s="59">
        <v>1</v>
      </c>
      <c r="K42" s="60">
        <f t="shared" si="1"/>
        <v>29</v>
      </c>
      <c r="L42" s="54">
        <v>13</v>
      </c>
      <c r="M42" s="64">
        <v>0</v>
      </c>
      <c r="N42" s="66">
        <v>1</v>
      </c>
      <c r="O42" s="59">
        <v>0</v>
      </c>
      <c r="P42" s="60">
        <f t="shared" si="2"/>
        <v>14</v>
      </c>
      <c r="Q42" s="115">
        <f t="shared" si="3"/>
        <v>48.148148148148145</v>
      </c>
      <c r="R42" s="128" t="s">
        <v>94</v>
      </c>
      <c r="S42" s="138" t="str">
        <f t="shared" si="3"/>
        <v>100</v>
      </c>
      <c r="T42" s="116">
        <f t="shared" si="3"/>
        <v>0</v>
      </c>
      <c r="U42" s="91">
        <f t="shared" si="17"/>
        <v>48.275862068965516</v>
      </c>
      <c r="V42" s="53">
        <v>13</v>
      </c>
      <c r="W42" s="64">
        <v>0</v>
      </c>
      <c r="X42" s="65" t="s">
        <v>70</v>
      </c>
      <c r="Y42" s="66">
        <v>1</v>
      </c>
      <c r="Z42" s="54">
        <v>0</v>
      </c>
      <c r="AA42" s="59">
        <v>0</v>
      </c>
      <c r="AB42" s="60">
        <f t="shared" si="15"/>
        <v>14</v>
      </c>
      <c r="AC42" s="53">
        <v>4</v>
      </c>
      <c r="AD42" s="64">
        <v>0</v>
      </c>
      <c r="AE42" s="65">
        <v>0</v>
      </c>
      <c r="AF42" s="66">
        <v>0</v>
      </c>
      <c r="AG42" s="54">
        <v>0</v>
      </c>
      <c r="AH42" s="59">
        <v>0</v>
      </c>
      <c r="AI42" s="60">
        <f t="shared" si="16"/>
        <v>4</v>
      </c>
      <c r="AJ42" s="142"/>
    </row>
    <row r="43" spans="1:36" s="3" customFormat="1" ht="30" customHeight="1" x14ac:dyDescent="0.15">
      <c r="A43" s="219" t="s">
        <v>74</v>
      </c>
      <c r="B43" s="220"/>
      <c r="C43" s="220"/>
      <c r="D43" s="221"/>
      <c r="E43" s="67">
        <f>SUM(E44:E47)</f>
        <v>240</v>
      </c>
      <c r="F43" s="68">
        <f t="shared" ref="F43" si="18">SUM(F44:F47)</f>
        <v>193</v>
      </c>
      <c r="G43" s="67">
        <f>SUM(G44:G47)</f>
        <v>192</v>
      </c>
      <c r="H43" s="68">
        <f t="shared" ref="H43:J43" si="19">SUM(H44:H47)</f>
        <v>0</v>
      </c>
      <c r="I43" s="69">
        <f t="shared" si="19"/>
        <v>6</v>
      </c>
      <c r="J43" s="68">
        <f t="shared" si="19"/>
        <v>8</v>
      </c>
      <c r="K43" s="71">
        <f t="shared" si="1"/>
        <v>206</v>
      </c>
      <c r="L43" s="70">
        <f>SUM(L44:L47)</f>
        <v>135</v>
      </c>
      <c r="M43" s="68">
        <f t="shared" ref="M43:O43" si="20">SUM(M44:M47)</f>
        <v>0</v>
      </c>
      <c r="N43" s="69">
        <f t="shared" si="20"/>
        <v>5</v>
      </c>
      <c r="O43" s="68">
        <f t="shared" si="20"/>
        <v>5</v>
      </c>
      <c r="P43" s="71">
        <f t="shared" si="2"/>
        <v>145</v>
      </c>
      <c r="Q43" s="98">
        <f t="shared" si="3"/>
        <v>70.3125</v>
      </c>
      <c r="R43" s="122" t="s">
        <v>70</v>
      </c>
      <c r="S43" s="132">
        <f t="shared" si="3"/>
        <v>83.333333333333343</v>
      </c>
      <c r="T43" s="99">
        <f t="shared" si="3"/>
        <v>62.5</v>
      </c>
      <c r="U43" s="107">
        <f t="shared" si="17"/>
        <v>70.388349514563103</v>
      </c>
      <c r="V43" s="67">
        <f>SUM(V44:V47)</f>
        <v>130</v>
      </c>
      <c r="W43" s="68">
        <f t="shared" ref="W43:AA43" si="21">SUM(W44:W47)</f>
        <v>0</v>
      </c>
      <c r="X43" s="68">
        <f t="shared" si="21"/>
        <v>20</v>
      </c>
      <c r="Y43" s="69">
        <f t="shared" si="21"/>
        <v>5</v>
      </c>
      <c r="Z43" s="70">
        <f t="shared" si="21"/>
        <v>5</v>
      </c>
      <c r="AA43" s="68">
        <f t="shared" si="21"/>
        <v>1</v>
      </c>
      <c r="AB43" s="71">
        <f t="shared" si="15"/>
        <v>161</v>
      </c>
      <c r="AC43" s="67">
        <f>SUM(AC44:AC47)</f>
        <v>67</v>
      </c>
      <c r="AD43" s="68">
        <f t="shared" ref="AD43:AH43" si="22">SUM(AD44:AD47)</f>
        <v>0</v>
      </c>
      <c r="AE43" s="68">
        <f t="shared" si="22"/>
        <v>11</v>
      </c>
      <c r="AF43" s="69">
        <f t="shared" si="22"/>
        <v>1</v>
      </c>
      <c r="AG43" s="70">
        <f t="shared" si="22"/>
        <v>0</v>
      </c>
      <c r="AH43" s="68">
        <f t="shared" si="22"/>
        <v>1</v>
      </c>
      <c r="AI43" s="71">
        <f t="shared" si="16"/>
        <v>80</v>
      </c>
      <c r="AJ43" s="142"/>
    </row>
    <row r="44" spans="1:36" s="3" customFormat="1" ht="30" customHeight="1" x14ac:dyDescent="0.15">
      <c r="A44" s="20"/>
      <c r="B44" s="222" t="s">
        <v>32</v>
      </c>
      <c r="C44" s="223"/>
      <c r="D44" s="224"/>
      <c r="E44" s="38">
        <v>3</v>
      </c>
      <c r="F44" s="43">
        <v>3</v>
      </c>
      <c r="G44" s="38">
        <v>3</v>
      </c>
      <c r="H44" s="39">
        <v>0</v>
      </c>
      <c r="I44" s="52">
        <v>0</v>
      </c>
      <c r="J44" s="43">
        <v>0</v>
      </c>
      <c r="K44" s="44">
        <f t="shared" si="1"/>
        <v>3</v>
      </c>
      <c r="L44" s="39">
        <v>2</v>
      </c>
      <c r="M44" s="39">
        <v>0</v>
      </c>
      <c r="N44" s="52">
        <v>0</v>
      </c>
      <c r="O44" s="43">
        <v>0</v>
      </c>
      <c r="P44" s="44">
        <f t="shared" si="2"/>
        <v>2</v>
      </c>
      <c r="Q44" s="102">
        <f t="shared" si="3"/>
        <v>66.666666666666657</v>
      </c>
      <c r="R44" s="123" t="s">
        <v>70</v>
      </c>
      <c r="S44" s="133" t="s">
        <v>94</v>
      </c>
      <c r="T44" s="103" t="s">
        <v>70</v>
      </c>
      <c r="U44" s="108">
        <f t="shared" si="17"/>
        <v>66.666666666666657</v>
      </c>
      <c r="V44" s="38">
        <v>2</v>
      </c>
      <c r="W44" s="39">
        <v>0</v>
      </c>
      <c r="X44" s="43">
        <v>0</v>
      </c>
      <c r="Y44" s="52">
        <v>0</v>
      </c>
      <c r="Z44" s="39">
        <v>0</v>
      </c>
      <c r="AA44" s="43">
        <v>0</v>
      </c>
      <c r="AB44" s="44">
        <f t="shared" si="15"/>
        <v>2</v>
      </c>
      <c r="AC44" s="38">
        <v>1</v>
      </c>
      <c r="AD44" s="39">
        <v>0</v>
      </c>
      <c r="AE44" s="43">
        <v>0</v>
      </c>
      <c r="AF44" s="52">
        <v>0</v>
      </c>
      <c r="AG44" s="39">
        <v>0</v>
      </c>
      <c r="AH44" s="43">
        <v>0</v>
      </c>
      <c r="AI44" s="44">
        <f t="shared" si="16"/>
        <v>1</v>
      </c>
      <c r="AJ44" s="142"/>
    </row>
    <row r="45" spans="1:36" s="3" customFormat="1" ht="30" customHeight="1" x14ac:dyDescent="0.15">
      <c r="A45" s="20"/>
      <c r="B45" s="225" t="s">
        <v>33</v>
      </c>
      <c r="C45" s="226"/>
      <c r="D45" s="227"/>
      <c r="E45" s="45">
        <v>30</v>
      </c>
      <c r="F45" s="50">
        <v>30</v>
      </c>
      <c r="G45" s="45">
        <v>30</v>
      </c>
      <c r="H45" s="46">
        <v>0</v>
      </c>
      <c r="I45" s="48">
        <v>2</v>
      </c>
      <c r="J45" s="50">
        <v>1</v>
      </c>
      <c r="K45" s="51">
        <f t="shared" si="1"/>
        <v>33</v>
      </c>
      <c r="L45" s="46">
        <v>25</v>
      </c>
      <c r="M45" s="46">
        <v>0</v>
      </c>
      <c r="N45" s="48">
        <v>2</v>
      </c>
      <c r="O45" s="50">
        <v>1</v>
      </c>
      <c r="P45" s="51">
        <f t="shared" si="2"/>
        <v>28</v>
      </c>
      <c r="Q45" s="92">
        <f t="shared" si="3"/>
        <v>83.333333333333343</v>
      </c>
      <c r="R45" s="124" t="s">
        <v>70</v>
      </c>
      <c r="S45" s="134" t="str">
        <f t="shared" si="3"/>
        <v>100</v>
      </c>
      <c r="T45" s="93" t="str">
        <f t="shared" si="3"/>
        <v>100</v>
      </c>
      <c r="U45" s="90">
        <f t="shared" si="17"/>
        <v>84.848484848484844</v>
      </c>
      <c r="V45" s="45">
        <v>25</v>
      </c>
      <c r="W45" s="46">
        <v>0</v>
      </c>
      <c r="X45" s="50">
        <v>4</v>
      </c>
      <c r="Y45" s="48">
        <v>2</v>
      </c>
      <c r="Z45" s="46">
        <v>1</v>
      </c>
      <c r="AA45" s="50">
        <v>0</v>
      </c>
      <c r="AB45" s="51">
        <f t="shared" si="15"/>
        <v>32</v>
      </c>
      <c r="AC45" s="45">
        <v>9</v>
      </c>
      <c r="AD45" s="46">
        <v>0</v>
      </c>
      <c r="AE45" s="50">
        <v>2</v>
      </c>
      <c r="AF45" s="48">
        <v>1</v>
      </c>
      <c r="AG45" s="46">
        <v>0</v>
      </c>
      <c r="AH45" s="50">
        <v>0</v>
      </c>
      <c r="AI45" s="51">
        <f t="shared" si="16"/>
        <v>12</v>
      </c>
      <c r="AJ45" s="142"/>
    </row>
    <row r="46" spans="1:36" s="3" customFormat="1" ht="30" customHeight="1" x14ac:dyDescent="0.15">
      <c r="A46" s="5"/>
      <c r="B46" s="225" t="s">
        <v>34</v>
      </c>
      <c r="C46" s="226"/>
      <c r="D46" s="227"/>
      <c r="E46" s="45">
        <v>84</v>
      </c>
      <c r="F46" s="50">
        <v>75</v>
      </c>
      <c r="G46" s="45">
        <v>74</v>
      </c>
      <c r="H46" s="46">
        <v>0</v>
      </c>
      <c r="I46" s="48">
        <v>2</v>
      </c>
      <c r="J46" s="50">
        <v>4</v>
      </c>
      <c r="K46" s="51">
        <f t="shared" si="1"/>
        <v>80</v>
      </c>
      <c r="L46" s="46">
        <v>57</v>
      </c>
      <c r="M46" s="46">
        <v>0</v>
      </c>
      <c r="N46" s="48">
        <v>1</v>
      </c>
      <c r="O46" s="50">
        <v>2</v>
      </c>
      <c r="P46" s="51">
        <f t="shared" si="2"/>
        <v>60</v>
      </c>
      <c r="Q46" s="92">
        <f t="shared" si="3"/>
        <v>77.027027027027032</v>
      </c>
      <c r="R46" s="124" t="s">
        <v>70</v>
      </c>
      <c r="S46" s="134">
        <f t="shared" si="3"/>
        <v>50</v>
      </c>
      <c r="T46" s="93">
        <f t="shared" si="3"/>
        <v>50</v>
      </c>
      <c r="U46" s="90">
        <f t="shared" si="17"/>
        <v>75</v>
      </c>
      <c r="V46" s="45">
        <v>54</v>
      </c>
      <c r="W46" s="46">
        <v>0</v>
      </c>
      <c r="X46" s="50">
        <v>1</v>
      </c>
      <c r="Y46" s="48">
        <v>1</v>
      </c>
      <c r="Z46" s="46">
        <v>2</v>
      </c>
      <c r="AA46" s="50">
        <v>0</v>
      </c>
      <c r="AB46" s="51">
        <f t="shared" si="15"/>
        <v>58</v>
      </c>
      <c r="AC46" s="45">
        <v>25</v>
      </c>
      <c r="AD46" s="46">
        <v>0</v>
      </c>
      <c r="AE46" s="50">
        <v>0</v>
      </c>
      <c r="AF46" s="48">
        <v>0</v>
      </c>
      <c r="AG46" s="46">
        <v>0</v>
      </c>
      <c r="AH46" s="50">
        <v>0</v>
      </c>
      <c r="AI46" s="51">
        <f t="shared" si="16"/>
        <v>25</v>
      </c>
      <c r="AJ46" s="142"/>
    </row>
    <row r="47" spans="1:36" s="3" customFormat="1" ht="30" customHeight="1" thickBot="1" x14ac:dyDescent="0.2">
      <c r="A47" s="6"/>
      <c r="B47" s="228" t="s">
        <v>35</v>
      </c>
      <c r="C47" s="229"/>
      <c r="D47" s="230"/>
      <c r="E47" s="53">
        <v>123</v>
      </c>
      <c r="F47" s="59">
        <v>85</v>
      </c>
      <c r="G47" s="53">
        <v>85</v>
      </c>
      <c r="H47" s="54">
        <v>0</v>
      </c>
      <c r="I47" s="55">
        <v>2</v>
      </c>
      <c r="J47" s="59">
        <v>3</v>
      </c>
      <c r="K47" s="60">
        <f t="shared" si="1"/>
        <v>90</v>
      </c>
      <c r="L47" s="54">
        <v>51</v>
      </c>
      <c r="M47" s="54">
        <v>0</v>
      </c>
      <c r="N47" s="55">
        <v>2</v>
      </c>
      <c r="O47" s="59">
        <v>2</v>
      </c>
      <c r="P47" s="60">
        <f t="shared" si="2"/>
        <v>55</v>
      </c>
      <c r="Q47" s="109">
        <f t="shared" si="3"/>
        <v>60</v>
      </c>
      <c r="R47" s="125" t="s">
        <v>70</v>
      </c>
      <c r="S47" s="135" t="str">
        <f t="shared" si="3"/>
        <v>100</v>
      </c>
      <c r="T47" s="110">
        <f t="shared" si="3"/>
        <v>66.666666666666657</v>
      </c>
      <c r="U47" s="111">
        <f t="shared" si="17"/>
        <v>61.111111111111114</v>
      </c>
      <c r="V47" s="53">
        <v>49</v>
      </c>
      <c r="W47" s="54">
        <v>0</v>
      </c>
      <c r="X47" s="59">
        <v>15</v>
      </c>
      <c r="Y47" s="55">
        <v>2</v>
      </c>
      <c r="Z47" s="54">
        <v>2</v>
      </c>
      <c r="AA47" s="59">
        <v>1</v>
      </c>
      <c r="AB47" s="60">
        <f t="shared" si="15"/>
        <v>69</v>
      </c>
      <c r="AC47" s="53">
        <v>32</v>
      </c>
      <c r="AD47" s="54">
        <v>0</v>
      </c>
      <c r="AE47" s="59">
        <v>9</v>
      </c>
      <c r="AF47" s="55">
        <v>0</v>
      </c>
      <c r="AG47" s="54">
        <v>0</v>
      </c>
      <c r="AH47" s="59">
        <v>1</v>
      </c>
      <c r="AI47" s="60">
        <f t="shared" si="16"/>
        <v>42</v>
      </c>
      <c r="AJ47" s="142"/>
    </row>
    <row r="48" spans="1:36" s="3" customFormat="1" ht="30" customHeight="1" x14ac:dyDescent="0.15">
      <c r="A48" s="234" t="s">
        <v>75</v>
      </c>
      <c r="B48" s="196"/>
      <c r="C48" s="196"/>
      <c r="D48" s="197"/>
      <c r="E48" s="72">
        <f>SUM(E49:E58)</f>
        <v>143</v>
      </c>
      <c r="F48" s="74">
        <f t="shared" ref="F48" si="23">SUM(F49:F58)</f>
        <v>120</v>
      </c>
      <c r="G48" s="72">
        <f>SUM(G49:G58)</f>
        <v>117</v>
      </c>
      <c r="H48" s="73">
        <f t="shared" ref="H48:J48" si="24">SUM(H49:H58)</f>
        <v>2</v>
      </c>
      <c r="I48" s="75">
        <f t="shared" si="24"/>
        <v>2</v>
      </c>
      <c r="J48" s="74">
        <f t="shared" si="24"/>
        <v>5</v>
      </c>
      <c r="K48" s="76">
        <f t="shared" si="1"/>
        <v>126</v>
      </c>
      <c r="L48" s="73">
        <f t="shared" ref="L48:O48" si="25">SUM(L49:L58)</f>
        <v>82</v>
      </c>
      <c r="M48" s="73">
        <f t="shared" si="25"/>
        <v>2</v>
      </c>
      <c r="N48" s="75">
        <f t="shared" si="25"/>
        <v>1</v>
      </c>
      <c r="O48" s="74">
        <f t="shared" si="25"/>
        <v>2</v>
      </c>
      <c r="P48" s="76">
        <f t="shared" si="2"/>
        <v>87</v>
      </c>
      <c r="Q48" s="112">
        <f t="shared" si="3"/>
        <v>70.085470085470078</v>
      </c>
      <c r="R48" s="126" t="str">
        <f t="shared" si="3"/>
        <v>100</v>
      </c>
      <c r="S48" s="136">
        <f t="shared" si="3"/>
        <v>50</v>
      </c>
      <c r="T48" s="113">
        <f t="shared" si="3"/>
        <v>40</v>
      </c>
      <c r="U48" s="114">
        <f t="shared" si="17"/>
        <v>69.047619047619051</v>
      </c>
      <c r="V48" s="72">
        <f>SUM(V49:V58)</f>
        <v>79</v>
      </c>
      <c r="W48" s="73">
        <f t="shared" ref="W48:AA48" si="26">SUM(W49:W58)</f>
        <v>1</v>
      </c>
      <c r="X48" s="74">
        <f t="shared" si="26"/>
        <v>3</v>
      </c>
      <c r="Y48" s="75">
        <f t="shared" si="26"/>
        <v>1</v>
      </c>
      <c r="Z48" s="73">
        <f t="shared" si="26"/>
        <v>2</v>
      </c>
      <c r="AA48" s="74">
        <f t="shared" si="26"/>
        <v>0</v>
      </c>
      <c r="AB48" s="71">
        <f t="shared" si="15"/>
        <v>86</v>
      </c>
      <c r="AC48" s="72">
        <f>SUM(AC49:AC58)</f>
        <v>27</v>
      </c>
      <c r="AD48" s="73">
        <f t="shared" ref="AD48:AH48" si="27">SUM(AD49:AD58)</f>
        <v>0</v>
      </c>
      <c r="AE48" s="74">
        <f t="shared" si="27"/>
        <v>3</v>
      </c>
      <c r="AF48" s="75">
        <f t="shared" si="27"/>
        <v>0</v>
      </c>
      <c r="AG48" s="73">
        <f t="shared" si="27"/>
        <v>1</v>
      </c>
      <c r="AH48" s="74">
        <f t="shared" si="27"/>
        <v>0</v>
      </c>
      <c r="AI48" s="71">
        <f t="shared" si="16"/>
        <v>31</v>
      </c>
      <c r="AJ48" s="142"/>
    </row>
    <row r="49" spans="1:37" s="3" customFormat="1" ht="30" customHeight="1" x14ac:dyDescent="0.15">
      <c r="A49" s="235"/>
      <c r="B49" s="237" t="s">
        <v>40</v>
      </c>
      <c r="C49" s="238"/>
      <c r="D49" s="239"/>
      <c r="E49" s="45">
        <v>8</v>
      </c>
      <c r="F49" s="50">
        <v>8</v>
      </c>
      <c r="G49" s="45">
        <v>8</v>
      </c>
      <c r="H49" s="58">
        <v>1</v>
      </c>
      <c r="I49" s="48">
        <v>0</v>
      </c>
      <c r="J49" s="56">
        <v>1</v>
      </c>
      <c r="K49" s="77">
        <f t="shared" si="1"/>
        <v>10</v>
      </c>
      <c r="L49" s="46">
        <v>6</v>
      </c>
      <c r="M49" s="58">
        <v>1</v>
      </c>
      <c r="N49" s="48">
        <v>0</v>
      </c>
      <c r="O49" s="56">
        <v>0</v>
      </c>
      <c r="P49" s="77">
        <f t="shared" si="2"/>
        <v>7</v>
      </c>
      <c r="Q49" s="100">
        <f t="shared" si="3"/>
        <v>75</v>
      </c>
      <c r="R49" s="127" t="str">
        <f t="shared" si="3"/>
        <v>100</v>
      </c>
      <c r="S49" s="137" t="s">
        <v>94</v>
      </c>
      <c r="T49" s="101">
        <f t="shared" si="3"/>
        <v>0</v>
      </c>
      <c r="U49" s="105">
        <f t="shared" si="17"/>
        <v>70</v>
      </c>
      <c r="V49" s="57">
        <v>6</v>
      </c>
      <c r="W49" s="58">
        <v>0</v>
      </c>
      <c r="X49" s="56">
        <v>2</v>
      </c>
      <c r="Y49" s="48">
        <v>0</v>
      </c>
      <c r="Z49" s="58">
        <v>0</v>
      </c>
      <c r="AA49" s="46">
        <v>0</v>
      </c>
      <c r="AB49" s="77">
        <f t="shared" si="15"/>
        <v>8</v>
      </c>
      <c r="AC49" s="57">
        <v>2</v>
      </c>
      <c r="AD49" s="58">
        <v>0</v>
      </c>
      <c r="AE49" s="56">
        <v>2</v>
      </c>
      <c r="AF49" s="48">
        <v>0</v>
      </c>
      <c r="AG49" s="58">
        <v>0</v>
      </c>
      <c r="AH49" s="46">
        <v>0</v>
      </c>
      <c r="AI49" s="77">
        <f t="shared" si="16"/>
        <v>4</v>
      </c>
      <c r="AJ49" s="142"/>
    </row>
    <row r="50" spans="1:37" s="3" customFormat="1" ht="30" customHeight="1" x14ac:dyDescent="0.15">
      <c r="A50" s="235"/>
      <c r="B50" s="179" t="s">
        <v>8</v>
      </c>
      <c r="C50" s="180"/>
      <c r="D50" s="181"/>
      <c r="E50" s="57">
        <v>26</v>
      </c>
      <c r="F50" s="56">
        <v>23</v>
      </c>
      <c r="G50" s="57">
        <v>22</v>
      </c>
      <c r="H50" s="58">
        <v>1</v>
      </c>
      <c r="I50" s="78">
        <v>1</v>
      </c>
      <c r="J50" s="50">
        <v>1</v>
      </c>
      <c r="K50" s="51">
        <f t="shared" si="1"/>
        <v>25</v>
      </c>
      <c r="L50" s="58">
        <v>14</v>
      </c>
      <c r="M50" s="58">
        <v>1</v>
      </c>
      <c r="N50" s="78">
        <v>1</v>
      </c>
      <c r="O50" s="50">
        <v>0</v>
      </c>
      <c r="P50" s="51">
        <f t="shared" si="2"/>
        <v>16</v>
      </c>
      <c r="Q50" s="92">
        <f t="shared" si="3"/>
        <v>63.636363636363633</v>
      </c>
      <c r="R50" s="124" t="str">
        <f t="shared" si="3"/>
        <v>100</v>
      </c>
      <c r="S50" s="134" t="str">
        <f t="shared" si="3"/>
        <v>100</v>
      </c>
      <c r="T50" s="93">
        <f t="shared" si="3"/>
        <v>0</v>
      </c>
      <c r="U50" s="90">
        <f t="shared" si="17"/>
        <v>64</v>
      </c>
      <c r="V50" s="57">
        <v>13</v>
      </c>
      <c r="W50" s="58">
        <v>1</v>
      </c>
      <c r="X50" s="47" t="s">
        <v>70</v>
      </c>
      <c r="Y50" s="78">
        <v>1</v>
      </c>
      <c r="Z50" s="46">
        <v>0</v>
      </c>
      <c r="AA50" s="56">
        <v>0</v>
      </c>
      <c r="AB50" s="77">
        <f t="shared" si="15"/>
        <v>15</v>
      </c>
      <c r="AC50" s="57">
        <v>6</v>
      </c>
      <c r="AD50" s="58">
        <v>0</v>
      </c>
      <c r="AE50" s="47">
        <v>0</v>
      </c>
      <c r="AF50" s="78">
        <v>0</v>
      </c>
      <c r="AG50" s="46">
        <v>0</v>
      </c>
      <c r="AH50" s="56">
        <v>0</v>
      </c>
      <c r="AI50" s="77">
        <f t="shared" si="16"/>
        <v>6</v>
      </c>
      <c r="AJ50" s="142"/>
      <c r="AK50" s="3" t="s">
        <v>82</v>
      </c>
    </row>
    <row r="51" spans="1:37" s="3" customFormat="1" ht="30" customHeight="1" x14ac:dyDescent="0.15">
      <c r="A51" s="235"/>
      <c r="B51" s="179" t="s">
        <v>41</v>
      </c>
      <c r="C51" s="180"/>
      <c r="D51" s="181"/>
      <c r="E51" s="57">
        <v>4</v>
      </c>
      <c r="F51" s="56">
        <v>4</v>
      </c>
      <c r="G51" s="57">
        <v>3</v>
      </c>
      <c r="H51" s="58">
        <v>0</v>
      </c>
      <c r="I51" s="52">
        <v>0</v>
      </c>
      <c r="J51" s="50">
        <v>0</v>
      </c>
      <c r="K51" s="51">
        <f t="shared" si="1"/>
        <v>3</v>
      </c>
      <c r="L51" s="58">
        <v>1</v>
      </c>
      <c r="M51" s="58">
        <v>0</v>
      </c>
      <c r="N51" s="52">
        <v>0</v>
      </c>
      <c r="O51" s="50">
        <v>0</v>
      </c>
      <c r="P51" s="51">
        <f t="shared" si="2"/>
        <v>1</v>
      </c>
      <c r="Q51" s="92">
        <f t="shared" si="3"/>
        <v>33.333333333333329</v>
      </c>
      <c r="R51" s="124" t="s">
        <v>70</v>
      </c>
      <c r="S51" s="134" t="s">
        <v>94</v>
      </c>
      <c r="T51" s="93" t="s">
        <v>70</v>
      </c>
      <c r="U51" s="90">
        <f t="shared" si="17"/>
        <v>33.333333333333329</v>
      </c>
      <c r="V51" s="57">
        <v>1</v>
      </c>
      <c r="W51" s="58">
        <v>0</v>
      </c>
      <c r="X51" s="56">
        <v>1</v>
      </c>
      <c r="Y51" s="52">
        <v>0</v>
      </c>
      <c r="Z51" s="46">
        <v>0</v>
      </c>
      <c r="AA51" s="56">
        <v>0</v>
      </c>
      <c r="AB51" s="77">
        <f t="shared" si="15"/>
        <v>2</v>
      </c>
      <c r="AC51" s="57">
        <v>0</v>
      </c>
      <c r="AD51" s="58">
        <v>0</v>
      </c>
      <c r="AE51" s="56">
        <v>1</v>
      </c>
      <c r="AF51" s="52">
        <v>0</v>
      </c>
      <c r="AG51" s="46">
        <v>0</v>
      </c>
      <c r="AH51" s="56">
        <v>0</v>
      </c>
      <c r="AI51" s="77">
        <f t="shared" si="16"/>
        <v>1</v>
      </c>
      <c r="AJ51" s="142"/>
      <c r="AK51" s="3" t="s">
        <v>82</v>
      </c>
    </row>
    <row r="52" spans="1:37" s="3" customFormat="1" ht="30" customHeight="1" x14ac:dyDescent="0.15">
      <c r="A52" s="235"/>
      <c r="B52" s="179" t="s">
        <v>42</v>
      </c>
      <c r="C52" s="180"/>
      <c r="D52" s="181"/>
      <c r="E52" s="57">
        <v>5</v>
      </c>
      <c r="F52" s="56">
        <v>5</v>
      </c>
      <c r="G52" s="57">
        <v>4</v>
      </c>
      <c r="H52" s="58">
        <v>0</v>
      </c>
      <c r="I52" s="52">
        <v>0</v>
      </c>
      <c r="J52" s="50">
        <v>0</v>
      </c>
      <c r="K52" s="51">
        <f t="shared" si="1"/>
        <v>4</v>
      </c>
      <c r="L52" s="58">
        <v>2</v>
      </c>
      <c r="M52" s="58">
        <v>0</v>
      </c>
      <c r="N52" s="52">
        <v>0</v>
      </c>
      <c r="O52" s="50">
        <v>0</v>
      </c>
      <c r="P52" s="51">
        <f t="shared" si="2"/>
        <v>2</v>
      </c>
      <c r="Q52" s="92">
        <f t="shared" si="3"/>
        <v>50</v>
      </c>
      <c r="R52" s="124" t="s">
        <v>70</v>
      </c>
      <c r="S52" s="134" t="s">
        <v>94</v>
      </c>
      <c r="T52" s="93" t="s">
        <v>70</v>
      </c>
      <c r="U52" s="90">
        <f t="shared" si="17"/>
        <v>50</v>
      </c>
      <c r="V52" s="57">
        <v>2</v>
      </c>
      <c r="W52" s="58">
        <v>0</v>
      </c>
      <c r="X52" s="56">
        <v>0</v>
      </c>
      <c r="Y52" s="52">
        <v>0</v>
      </c>
      <c r="Z52" s="46">
        <v>0</v>
      </c>
      <c r="AA52" s="56">
        <v>0</v>
      </c>
      <c r="AB52" s="77">
        <f t="shared" si="15"/>
        <v>2</v>
      </c>
      <c r="AC52" s="57">
        <v>1</v>
      </c>
      <c r="AD52" s="58">
        <v>0</v>
      </c>
      <c r="AE52" s="56">
        <v>0</v>
      </c>
      <c r="AF52" s="52">
        <v>0</v>
      </c>
      <c r="AG52" s="46">
        <v>0</v>
      </c>
      <c r="AH52" s="56">
        <v>0</v>
      </c>
      <c r="AI52" s="77">
        <f t="shared" si="16"/>
        <v>1</v>
      </c>
      <c r="AJ52" s="142"/>
      <c r="AK52" s="3" t="s">
        <v>82</v>
      </c>
    </row>
    <row r="53" spans="1:37" s="3" customFormat="1" ht="30" customHeight="1" x14ac:dyDescent="0.15">
      <c r="A53" s="235"/>
      <c r="B53" s="179" t="s">
        <v>43</v>
      </c>
      <c r="C53" s="180"/>
      <c r="D53" s="181"/>
      <c r="E53" s="57">
        <v>7</v>
      </c>
      <c r="F53" s="56">
        <v>7</v>
      </c>
      <c r="G53" s="57">
        <v>7</v>
      </c>
      <c r="H53" s="58">
        <v>0</v>
      </c>
      <c r="I53" s="52">
        <v>0</v>
      </c>
      <c r="J53" s="50">
        <v>1</v>
      </c>
      <c r="K53" s="51">
        <f t="shared" si="1"/>
        <v>8</v>
      </c>
      <c r="L53" s="58">
        <v>7</v>
      </c>
      <c r="M53" s="58">
        <v>0</v>
      </c>
      <c r="N53" s="52">
        <v>0</v>
      </c>
      <c r="O53" s="50">
        <v>1</v>
      </c>
      <c r="P53" s="51">
        <f t="shared" si="2"/>
        <v>8</v>
      </c>
      <c r="Q53" s="92" t="str">
        <f t="shared" si="3"/>
        <v>100</v>
      </c>
      <c r="R53" s="124" t="s">
        <v>70</v>
      </c>
      <c r="S53" s="134" t="s">
        <v>94</v>
      </c>
      <c r="T53" s="93" t="str">
        <f t="shared" si="3"/>
        <v>100</v>
      </c>
      <c r="U53" s="90" t="str">
        <f t="shared" si="17"/>
        <v>100</v>
      </c>
      <c r="V53" s="45">
        <v>6</v>
      </c>
      <c r="W53" s="58">
        <v>0</v>
      </c>
      <c r="X53" s="50">
        <v>0</v>
      </c>
      <c r="Y53" s="52">
        <v>0</v>
      </c>
      <c r="Z53" s="46">
        <v>1</v>
      </c>
      <c r="AA53" s="56">
        <v>0</v>
      </c>
      <c r="AB53" s="51">
        <f t="shared" si="15"/>
        <v>7</v>
      </c>
      <c r="AC53" s="45">
        <v>3</v>
      </c>
      <c r="AD53" s="58">
        <v>0</v>
      </c>
      <c r="AE53" s="50">
        <v>0</v>
      </c>
      <c r="AF53" s="52">
        <v>0</v>
      </c>
      <c r="AG53" s="46">
        <v>0</v>
      </c>
      <c r="AH53" s="56">
        <v>0</v>
      </c>
      <c r="AI53" s="51">
        <f t="shared" si="16"/>
        <v>3</v>
      </c>
      <c r="AJ53" s="142"/>
      <c r="AK53" s="3" t="s">
        <v>83</v>
      </c>
    </row>
    <row r="54" spans="1:37" s="3" customFormat="1" ht="30" customHeight="1" x14ac:dyDescent="0.15">
      <c r="A54" s="235"/>
      <c r="B54" s="179" t="s">
        <v>44</v>
      </c>
      <c r="C54" s="180"/>
      <c r="D54" s="181"/>
      <c r="E54" s="57">
        <v>7</v>
      </c>
      <c r="F54" s="56">
        <v>7</v>
      </c>
      <c r="G54" s="57">
        <v>7</v>
      </c>
      <c r="H54" s="58">
        <v>0</v>
      </c>
      <c r="I54" s="52">
        <v>0</v>
      </c>
      <c r="J54" s="80">
        <v>1</v>
      </c>
      <c r="K54" s="82">
        <f t="shared" si="1"/>
        <v>8</v>
      </c>
      <c r="L54" s="58">
        <v>4</v>
      </c>
      <c r="M54" s="58">
        <v>0</v>
      </c>
      <c r="N54" s="52">
        <v>0</v>
      </c>
      <c r="O54" s="80">
        <v>0</v>
      </c>
      <c r="P54" s="82">
        <f t="shared" si="2"/>
        <v>4</v>
      </c>
      <c r="Q54" s="92">
        <f t="shared" si="3"/>
        <v>57.142857142857139</v>
      </c>
      <c r="R54" s="124" t="s">
        <v>70</v>
      </c>
      <c r="S54" s="134" t="s">
        <v>94</v>
      </c>
      <c r="T54" s="93">
        <f t="shared" si="3"/>
        <v>0</v>
      </c>
      <c r="U54" s="90">
        <f t="shared" si="17"/>
        <v>50</v>
      </c>
      <c r="V54" s="79">
        <v>4</v>
      </c>
      <c r="W54" s="58">
        <v>0</v>
      </c>
      <c r="X54" s="80">
        <v>0</v>
      </c>
      <c r="Y54" s="52">
        <v>0</v>
      </c>
      <c r="Z54" s="81">
        <v>0</v>
      </c>
      <c r="AA54" s="56">
        <v>0</v>
      </c>
      <c r="AB54" s="82">
        <f t="shared" si="15"/>
        <v>4</v>
      </c>
      <c r="AC54" s="79">
        <v>1</v>
      </c>
      <c r="AD54" s="58">
        <v>0</v>
      </c>
      <c r="AE54" s="80">
        <v>0</v>
      </c>
      <c r="AF54" s="52">
        <v>0</v>
      </c>
      <c r="AG54" s="81">
        <v>0</v>
      </c>
      <c r="AH54" s="56">
        <v>0</v>
      </c>
      <c r="AI54" s="82">
        <f t="shared" si="16"/>
        <v>1</v>
      </c>
      <c r="AJ54" s="142"/>
      <c r="AK54" s="3" t="s">
        <v>83</v>
      </c>
    </row>
    <row r="55" spans="1:37" s="3" customFormat="1" ht="30" customHeight="1" x14ac:dyDescent="0.15">
      <c r="A55" s="235"/>
      <c r="B55" s="179" t="s">
        <v>45</v>
      </c>
      <c r="C55" s="180"/>
      <c r="D55" s="181"/>
      <c r="E55" s="57">
        <v>76</v>
      </c>
      <c r="F55" s="56">
        <v>56</v>
      </c>
      <c r="G55" s="57">
        <v>56</v>
      </c>
      <c r="H55" s="58">
        <v>0</v>
      </c>
      <c r="I55" s="52">
        <v>0</v>
      </c>
      <c r="J55" s="80">
        <v>1</v>
      </c>
      <c r="K55" s="82">
        <f t="shared" si="1"/>
        <v>57</v>
      </c>
      <c r="L55" s="58">
        <v>38</v>
      </c>
      <c r="M55" s="58">
        <v>0</v>
      </c>
      <c r="N55" s="52">
        <v>0</v>
      </c>
      <c r="O55" s="80">
        <v>1</v>
      </c>
      <c r="P55" s="82">
        <f t="shared" si="2"/>
        <v>39</v>
      </c>
      <c r="Q55" s="92">
        <f t="shared" si="3"/>
        <v>67.857142857142861</v>
      </c>
      <c r="R55" s="124" t="s">
        <v>70</v>
      </c>
      <c r="S55" s="134" t="s">
        <v>94</v>
      </c>
      <c r="T55" s="93" t="str">
        <f t="shared" si="3"/>
        <v>100</v>
      </c>
      <c r="U55" s="90">
        <f t="shared" si="17"/>
        <v>68.421052631578945</v>
      </c>
      <c r="V55" s="79">
        <v>38</v>
      </c>
      <c r="W55" s="58">
        <v>0</v>
      </c>
      <c r="X55" s="47" t="s">
        <v>70</v>
      </c>
      <c r="Y55" s="52">
        <v>0</v>
      </c>
      <c r="Z55" s="81">
        <v>1</v>
      </c>
      <c r="AA55" s="56">
        <v>0</v>
      </c>
      <c r="AB55" s="82">
        <f t="shared" si="15"/>
        <v>39</v>
      </c>
      <c r="AC55" s="79">
        <v>12</v>
      </c>
      <c r="AD55" s="58">
        <v>0</v>
      </c>
      <c r="AE55" s="47">
        <v>0</v>
      </c>
      <c r="AF55" s="52">
        <v>0</v>
      </c>
      <c r="AG55" s="81">
        <v>1</v>
      </c>
      <c r="AH55" s="56">
        <v>0</v>
      </c>
      <c r="AI55" s="82">
        <f t="shared" si="16"/>
        <v>13</v>
      </c>
      <c r="AJ55" s="142"/>
      <c r="AK55" s="3" t="s">
        <v>83</v>
      </c>
    </row>
    <row r="56" spans="1:37" s="3" customFormat="1" ht="30" customHeight="1" x14ac:dyDescent="0.15">
      <c r="A56" s="235"/>
      <c r="B56" s="179" t="s">
        <v>46</v>
      </c>
      <c r="C56" s="180"/>
      <c r="D56" s="181"/>
      <c r="E56" s="57">
        <v>1</v>
      </c>
      <c r="F56" s="56">
        <v>1</v>
      </c>
      <c r="G56" s="57">
        <v>1</v>
      </c>
      <c r="H56" s="58">
        <v>0</v>
      </c>
      <c r="I56" s="52">
        <v>0</v>
      </c>
      <c r="J56" s="50">
        <v>0</v>
      </c>
      <c r="K56" s="51">
        <f t="shared" si="1"/>
        <v>1</v>
      </c>
      <c r="L56" s="58">
        <v>1</v>
      </c>
      <c r="M56" s="58">
        <v>0</v>
      </c>
      <c r="N56" s="52">
        <v>0</v>
      </c>
      <c r="O56" s="50">
        <v>0</v>
      </c>
      <c r="P56" s="51">
        <f t="shared" si="2"/>
        <v>1</v>
      </c>
      <c r="Q56" s="92" t="str">
        <f t="shared" si="3"/>
        <v>100</v>
      </c>
      <c r="R56" s="124" t="s">
        <v>70</v>
      </c>
      <c r="S56" s="134" t="s">
        <v>94</v>
      </c>
      <c r="T56" s="93" t="s">
        <v>70</v>
      </c>
      <c r="U56" s="90" t="str">
        <f t="shared" si="17"/>
        <v>100</v>
      </c>
      <c r="V56" s="79">
        <v>1</v>
      </c>
      <c r="W56" s="58">
        <v>0</v>
      </c>
      <c r="X56" s="80">
        <v>0</v>
      </c>
      <c r="Y56" s="52">
        <v>0</v>
      </c>
      <c r="Z56" s="46">
        <v>0</v>
      </c>
      <c r="AA56" s="56">
        <v>0</v>
      </c>
      <c r="AB56" s="82">
        <f t="shared" si="15"/>
        <v>1</v>
      </c>
      <c r="AC56" s="79">
        <v>0</v>
      </c>
      <c r="AD56" s="58">
        <v>0</v>
      </c>
      <c r="AE56" s="80">
        <v>0</v>
      </c>
      <c r="AF56" s="52">
        <v>0</v>
      </c>
      <c r="AG56" s="46">
        <v>0</v>
      </c>
      <c r="AH56" s="56">
        <v>0</v>
      </c>
      <c r="AI56" s="82">
        <f t="shared" si="16"/>
        <v>0</v>
      </c>
      <c r="AJ56" s="142"/>
      <c r="AK56" s="3" t="s">
        <v>83</v>
      </c>
    </row>
    <row r="57" spans="1:37" s="3" customFormat="1" ht="30" customHeight="1" x14ac:dyDescent="0.15">
      <c r="A57" s="235"/>
      <c r="B57" s="179" t="s">
        <v>47</v>
      </c>
      <c r="C57" s="180"/>
      <c r="D57" s="181"/>
      <c r="E57" s="57">
        <v>2</v>
      </c>
      <c r="F57" s="56">
        <v>2</v>
      </c>
      <c r="G57" s="57">
        <v>2</v>
      </c>
      <c r="H57" s="58">
        <v>0</v>
      </c>
      <c r="I57" s="48">
        <v>0</v>
      </c>
      <c r="J57" s="80">
        <v>0</v>
      </c>
      <c r="K57" s="82">
        <f t="shared" si="1"/>
        <v>2</v>
      </c>
      <c r="L57" s="58">
        <v>2</v>
      </c>
      <c r="M57" s="58">
        <v>0</v>
      </c>
      <c r="N57" s="48">
        <v>0</v>
      </c>
      <c r="O57" s="80">
        <v>0</v>
      </c>
      <c r="P57" s="82">
        <f t="shared" si="2"/>
        <v>2</v>
      </c>
      <c r="Q57" s="92" t="str">
        <f t="shared" si="3"/>
        <v>100</v>
      </c>
      <c r="R57" s="124" t="s">
        <v>70</v>
      </c>
      <c r="S57" s="134" t="s">
        <v>94</v>
      </c>
      <c r="T57" s="93" t="s">
        <v>70</v>
      </c>
      <c r="U57" s="90" t="str">
        <f t="shared" si="17"/>
        <v>100</v>
      </c>
      <c r="V57" s="79">
        <v>2</v>
      </c>
      <c r="W57" s="58">
        <v>0</v>
      </c>
      <c r="X57" s="80">
        <v>0</v>
      </c>
      <c r="Y57" s="48">
        <v>0</v>
      </c>
      <c r="Z57" s="81">
        <v>0</v>
      </c>
      <c r="AA57" s="56">
        <v>0</v>
      </c>
      <c r="AB57" s="82">
        <f t="shared" si="15"/>
        <v>2</v>
      </c>
      <c r="AC57" s="79">
        <v>1</v>
      </c>
      <c r="AD57" s="58">
        <v>0</v>
      </c>
      <c r="AE57" s="80">
        <v>0</v>
      </c>
      <c r="AF57" s="48">
        <v>0</v>
      </c>
      <c r="AG57" s="81">
        <v>0</v>
      </c>
      <c r="AH57" s="56">
        <v>0</v>
      </c>
      <c r="AI57" s="82">
        <f t="shared" si="16"/>
        <v>1</v>
      </c>
      <c r="AJ57" s="142"/>
      <c r="AK57" s="3" t="s">
        <v>83</v>
      </c>
    </row>
    <row r="58" spans="1:37" s="3" customFormat="1" ht="30" customHeight="1" thickBot="1" x14ac:dyDescent="0.2">
      <c r="A58" s="236"/>
      <c r="B58" s="240" t="s">
        <v>48</v>
      </c>
      <c r="C58" s="241"/>
      <c r="D58" s="242"/>
      <c r="E58" s="53">
        <v>7</v>
      </c>
      <c r="F58" s="59">
        <v>7</v>
      </c>
      <c r="G58" s="53">
        <v>7</v>
      </c>
      <c r="H58" s="54">
        <v>0</v>
      </c>
      <c r="I58" s="55">
        <v>1</v>
      </c>
      <c r="J58" s="59">
        <v>0</v>
      </c>
      <c r="K58" s="60">
        <f t="shared" si="1"/>
        <v>8</v>
      </c>
      <c r="L58" s="54">
        <v>7</v>
      </c>
      <c r="M58" s="54">
        <v>0</v>
      </c>
      <c r="N58" s="55">
        <v>0</v>
      </c>
      <c r="O58" s="59">
        <v>0</v>
      </c>
      <c r="P58" s="60">
        <f t="shared" si="2"/>
        <v>7</v>
      </c>
      <c r="Q58" s="115" t="str">
        <f t="shared" si="3"/>
        <v>100</v>
      </c>
      <c r="R58" s="128" t="s">
        <v>70</v>
      </c>
      <c r="S58" s="138">
        <f t="shared" si="3"/>
        <v>0</v>
      </c>
      <c r="T58" s="116" t="s">
        <v>70</v>
      </c>
      <c r="U58" s="91">
        <f t="shared" si="17"/>
        <v>87.5</v>
      </c>
      <c r="V58" s="53">
        <v>6</v>
      </c>
      <c r="W58" s="54">
        <v>0</v>
      </c>
      <c r="X58" s="59">
        <v>0</v>
      </c>
      <c r="Y58" s="55">
        <v>0</v>
      </c>
      <c r="Z58" s="54">
        <v>0</v>
      </c>
      <c r="AA58" s="83">
        <v>0</v>
      </c>
      <c r="AB58" s="60">
        <f t="shared" si="15"/>
        <v>6</v>
      </c>
      <c r="AC58" s="53">
        <v>1</v>
      </c>
      <c r="AD58" s="54">
        <v>0</v>
      </c>
      <c r="AE58" s="59">
        <v>0</v>
      </c>
      <c r="AF58" s="55">
        <v>0</v>
      </c>
      <c r="AG58" s="54">
        <v>0</v>
      </c>
      <c r="AH58" s="83">
        <v>0</v>
      </c>
      <c r="AI58" s="60">
        <f t="shared" si="16"/>
        <v>1</v>
      </c>
      <c r="AJ58" s="142"/>
      <c r="AK58" s="3" t="s">
        <v>83</v>
      </c>
    </row>
    <row r="59" spans="1:37" s="3" customFormat="1" ht="30" customHeight="1" x14ac:dyDescent="0.15">
      <c r="A59" s="245" t="s">
        <v>76</v>
      </c>
      <c r="B59" s="246"/>
      <c r="C59" s="246"/>
      <c r="D59" s="247"/>
      <c r="E59" s="84">
        <f>SUM(E60:E82)</f>
        <v>215</v>
      </c>
      <c r="F59" s="27">
        <f t="shared" ref="F59" si="28">SUM(F60:F82)</f>
        <v>152</v>
      </c>
      <c r="G59" s="84">
        <f>SUM(G60:G82)</f>
        <v>150</v>
      </c>
      <c r="H59" s="26">
        <f t="shared" ref="H59:J59" si="29">SUM(H60:H82)</f>
        <v>1</v>
      </c>
      <c r="I59" s="85">
        <f t="shared" si="29"/>
        <v>2</v>
      </c>
      <c r="J59" s="27">
        <f t="shared" si="29"/>
        <v>8</v>
      </c>
      <c r="K59" s="28">
        <f t="shared" si="1"/>
        <v>161</v>
      </c>
      <c r="L59" s="26">
        <f>SUM(L60:L82)</f>
        <v>109</v>
      </c>
      <c r="M59" s="26">
        <f t="shared" ref="M59:O59" si="30">SUM(M60:M82)</f>
        <v>1</v>
      </c>
      <c r="N59" s="85">
        <f t="shared" si="30"/>
        <v>2</v>
      </c>
      <c r="O59" s="27">
        <f t="shared" si="30"/>
        <v>1</v>
      </c>
      <c r="P59" s="28">
        <f t="shared" si="2"/>
        <v>113</v>
      </c>
      <c r="Q59" s="98">
        <f t="shared" si="3"/>
        <v>72.666666666666671</v>
      </c>
      <c r="R59" s="122" t="str">
        <f t="shared" si="3"/>
        <v>100</v>
      </c>
      <c r="S59" s="132" t="str">
        <f t="shared" si="3"/>
        <v>100</v>
      </c>
      <c r="T59" s="99">
        <f t="shared" si="3"/>
        <v>12.5</v>
      </c>
      <c r="U59" s="107">
        <f t="shared" si="17"/>
        <v>70.186335403726702</v>
      </c>
      <c r="V59" s="84">
        <f>SUM(V60:V82)</f>
        <v>103</v>
      </c>
      <c r="W59" s="26">
        <f t="shared" ref="W59:AA59" si="31">SUM(W60:W82)</f>
        <v>1</v>
      </c>
      <c r="X59" s="27">
        <f t="shared" si="31"/>
        <v>1</v>
      </c>
      <c r="Y59" s="85">
        <f t="shared" si="31"/>
        <v>2</v>
      </c>
      <c r="Z59" s="26">
        <f t="shared" si="31"/>
        <v>1</v>
      </c>
      <c r="AA59" s="27">
        <f t="shared" si="31"/>
        <v>0</v>
      </c>
      <c r="AB59" s="28">
        <f t="shared" si="15"/>
        <v>108</v>
      </c>
      <c r="AC59" s="84">
        <f>SUM(AC60:AC82)</f>
        <v>43</v>
      </c>
      <c r="AD59" s="26">
        <f t="shared" ref="AD59:AH59" si="32">SUM(AD60:AD82)</f>
        <v>1</v>
      </c>
      <c r="AE59" s="27">
        <f t="shared" si="32"/>
        <v>1</v>
      </c>
      <c r="AF59" s="85">
        <f t="shared" si="32"/>
        <v>0</v>
      </c>
      <c r="AG59" s="26">
        <f t="shared" si="32"/>
        <v>1</v>
      </c>
      <c r="AH59" s="27">
        <f t="shared" si="32"/>
        <v>0</v>
      </c>
      <c r="AI59" s="28">
        <f>SUM(AC59:AH59)</f>
        <v>46</v>
      </c>
      <c r="AJ59" s="142"/>
    </row>
    <row r="60" spans="1:37" s="3" customFormat="1" ht="30" customHeight="1" x14ac:dyDescent="0.15">
      <c r="A60" s="243"/>
      <c r="B60" s="237" t="s">
        <v>40</v>
      </c>
      <c r="C60" s="238"/>
      <c r="D60" s="239"/>
      <c r="E60" s="38">
        <v>12</v>
      </c>
      <c r="F60" s="43">
        <v>12</v>
      </c>
      <c r="G60" s="38">
        <v>11</v>
      </c>
      <c r="H60" s="39">
        <v>0</v>
      </c>
      <c r="I60" s="41">
        <v>0</v>
      </c>
      <c r="J60" s="43">
        <v>0</v>
      </c>
      <c r="K60" s="44">
        <f t="shared" si="1"/>
        <v>11</v>
      </c>
      <c r="L60" s="39">
        <v>7</v>
      </c>
      <c r="M60" s="39">
        <v>0</v>
      </c>
      <c r="N60" s="41">
        <v>0</v>
      </c>
      <c r="O60" s="43">
        <v>0</v>
      </c>
      <c r="P60" s="44">
        <f t="shared" si="2"/>
        <v>7</v>
      </c>
      <c r="Q60" s="102">
        <f t="shared" si="3"/>
        <v>63.636363636363633</v>
      </c>
      <c r="R60" s="123" t="s">
        <v>70</v>
      </c>
      <c r="S60" s="133" t="s">
        <v>70</v>
      </c>
      <c r="T60" s="103" t="s">
        <v>70</v>
      </c>
      <c r="U60" s="108">
        <f t="shared" si="17"/>
        <v>63.636363636363633</v>
      </c>
      <c r="V60" s="38">
        <v>7</v>
      </c>
      <c r="W60" s="39">
        <v>0</v>
      </c>
      <c r="X60" s="43">
        <v>0</v>
      </c>
      <c r="Y60" s="41">
        <v>0</v>
      </c>
      <c r="Z60" s="39">
        <v>0</v>
      </c>
      <c r="AA60" s="42">
        <v>0</v>
      </c>
      <c r="AB60" s="44">
        <f t="shared" si="15"/>
        <v>7</v>
      </c>
      <c r="AC60" s="38">
        <v>2</v>
      </c>
      <c r="AD60" s="39">
        <v>0</v>
      </c>
      <c r="AE60" s="43">
        <v>0</v>
      </c>
      <c r="AF60" s="41">
        <v>0</v>
      </c>
      <c r="AG60" s="39">
        <v>0</v>
      </c>
      <c r="AH60" s="42">
        <v>0</v>
      </c>
      <c r="AI60" s="44">
        <f t="shared" si="16"/>
        <v>2</v>
      </c>
      <c r="AJ60" s="142"/>
      <c r="AK60" s="3" t="s">
        <v>83</v>
      </c>
    </row>
    <row r="61" spans="1:37" s="3" customFormat="1" ht="30" customHeight="1" x14ac:dyDescent="0.15">
      <c r="A61" s="243"/>
      <c r="B61" s="248" t="s">
        <v>79</v>
      </c>
      <c r="C61" s="182" t="s">
        <v>49</v>
      </c>
      <c r="D61" s="181"/>
      <c r="E61" s="57">
        <v>15</v>
      </c>
      <c r="F61" s="56">
        <v>12</v>
      </c>
      <c r="G61" s="57">
        <v>12</v>
      </c>
      <c r="H61" s="46">
        <v>0</v>
      </c>
      <c r="I61" s="48">
        <v>0</v>
      </c>
      <c r="J61" s="50">
        <v>0</v>
      </c>
      <c r="K61" s="51">
        <f t="shared" si="1"/>
        <v>12</v>
      </c>
      <c r="L61" s="58">
        <v>10</v>
      </c>
      <c r="M61" s="46">
        <v>0</v>
      </c>
      <c r="N61" s="48">
        <v>0</v>
      </c>
      <c r="O61" s="50">
        <v>0</v>
      </c>
      <c r="P61" s="51">
        <f t="shared" si="2"/>
        <v>10</v>
      </c>
      <c r="Q61" s="92">
        <f t="shared" si="3"/>
        <v>83.333333333333343</v>
      </c>
      <c r="R61" s="124" t="s">
        <v>70</v>
      </c>
      <c r="S61" s="134" t="s">
        <v>70</v>
      </c>
      <c r="T61" s="93" t="s">
        <v>70</v>
      </c>
      <c r="U61" s="90">
        <f t="shared" si="17"/>
        <v>83.333333333333343</v>
      </c>
      <c r="V61" s="45">
        <v>10</v>
      </c>
      <c r="W61" s="46">
        <v>0</v>
      </c>
      <c r="X61" s="47" t="s">
        <v>70</v>
      </c>
      <c r="Y61" s="48">
        <v>0</v>
      </c>
      <c r="Z61" s="46">
        <v>0</v>
      </c>
      <c r="AA61" s="56">
        <v>0</v>
      </c>
      <c r="AB61" s="51">
        <f t="shared" si="15"/>
        <v>10</v>
      </c>
      <c r="AC61" s="45">
        <v>3</v>
      </c>
      <c r="AD61" s="46">
        <v>0</v>
      </c>
      <c r="AE61" s="47">
        <v>0</v>
      </c>
      <c r="AF61" s="48">
        <v>0</v>
      </c>
      <c r="AG61" s="46">
        <v>0</v>
      </c>
      <c r="AH61" s="56">
        <v>0</v>
      </c>
      <c r="AI61" s="51">
        <f t="shared" si="16"/>
        <v>3</v>
      </c>
      <c r="AJ61" s="142"/>
      <c r="AK61" s="3" t="s">
        <v>83</v>
      </c>
    </row>
    <row r="62" spans="1:37" s="3" customFormat="1" ht="30" customHeight="1" x14ac:dyDescent="0.15">
      <c r="A62" s="243"/>
      <c r="B62" s="249"/>
      <c r="C62" s="182" t="s">
        <v>50</v>
      </c>
      <c r="D62" s="181"/>
      <c r="E62" s="57">
        <v>1</v>
      </c>
      <c r="F62" s="56">
        <v>1</v>
      </c>
      <c r="G62" s="57">
        <v>1</v>
      </c>
      <c r="H62" s="46">
        <v>0</v>
      </c>
      <c r="I62" s="48">
        <v>1</v>
      </c>
      <c r="J62" s="50">
        <v>0</v>
      </c>
      <c r="K62" s="51">
        <f t="shared" si="1"/>
        <v>2</v>
      </c>
      <c r="L62" s="58">
        <v>1</v>
      </c>
      <c r="M62" s="46">
        <v>0</v>
      </c>
      <c r="N62" s="48">
        <v>1</v>
      </c>
      <c r="O62" s="50">
        <v>0</v>
      </c>
      <c r="P62" s="51">
        <f t="shared" si="2"/>
        <v>2</v>
      </c>
      <c r="Q62" s="92" t="str">
        <f t="shared" si="3"/>
        <v>100</v>
      </c>
      <c r="R62" s="124" t="s">
        <v>70</v>
      </c>
      <c r="S62" s="134" t="str">
        <f t="shared" si="3"/>
        <v>100</v>
      </c>
      <c r="T62" s="93" t="s">
        <v>70</v>
      </c>
      <c r="U62" s="90" t="str">
        <f t="shared" si="17"/>
        <v>100</v>
      </c>
      <c r="V62" s="45">
        <v>1</v>
      </c>
      <c r="W62" s="46">
        <v>0</v>
      </c>
      <c r="X62" s="47" t="s">
        <v>70</v>
      </c>
      <c r="Y62" s="48">
        <v>1</v>
      </c>
      <c r="Z62" s="46">
        <v>0</v>
      </c>
      <c r="AA62" s="56">
        <v>0</v>
      </c>
      <c r="AB62" s="51">
        <f t="shared" si="15"/>
        <v>2</v>
      </c>
      <c r="AC62" s="45">
        <v>0</v>
      </c>
      <c r="AD62" s="46">
        <v>0</v>
      </c>
      <c r="AE62" s="47">
        <v>0</v>
      </c>
      <c r="AF62" s="48">
        <v>0</v>
      </c>
      <c r="AG62" s="46">
        <v>0</v>
      </c>
      <c r="AH62" s="56">
        <v>0</v>
      </c>
      <c r="AI62" s="51">
        <f t="shared" si="16"/>
        <v>0</v>
      </c>
      <c r="AJ62" s="142"/>
      <c r="AK62" s="3" t="s">
        <v>83</v>
      </c>
    </row>
    <row r="63" spans="1:37" s="3" customFormat="1" ht="30" customHeight="1" x14ac:dyDescent="0.15">
      <c r="A63" s="243"/>
      <c r="B63" s="250"/>
      <c r="C63" s="182" t="s">
        <v>51</v>
      </c>
      <c r="D63" s="181"/>
      <c r="E63" s="57">
        <v>3</v>
      </c>
      <c r="F63" s="56">
        <v>3</v>
      </c>
      <c r="G63" s="57">
        <v>3</v>
      </c>
      <c r="H63" s="46">
        <v>0</v>
      </c>
      <c r="I63" s="48">
        <v>0</v>
      </c>
      <c r="J63" s="50">
        <v>0</v>
      </c>
      <c r="K63" s="51">
        <f t="shared" si="1"/>
        <v>3</v>
      </c>
      <c r="L63" s="58">
        <v>3</v>
      </c>
      <c r="M63" s="46">
        <v>0</v>
      </c>
      <c r="N63" s="48">
        <v>0</v>
      </c>
      <c r="O63" s="50">
        <v>0</v>
      </c>
      <c r="P63" s="51">
        <f t="shared" si="2"/>
        <v>3</v>
      </c>
      <c r="Q63" s="92" t="str">
        <f t="shared" si="3"/>
        <v>100</v>
      </c>
      <c r="R63" s="124" t="s">
        <v>70</v>
      </c>
      <c r="S63" s="134" t="s">
        <v>70</v>
      </c>
      <c r="T63" s="93" t="s">
        <v>70</v>
      </c>
      <c r="U63" s="90" t="str">
        <f t="shared" si="17"/>
        <v>100</v>
      </c>
      <c r="V63" s="45">
        <v>2</v>
      </c>
      <c r="W63" s="46">
        <v>0</v>
      </c>
      <c r="X63" s="47" t="s">
        <v>70</v>
      </c>
      <c r="Y63" s="48">
        <v>0</v>
      </c>
      <c r="Z63" s="46">
        <v>0</v>
      </c>
      <c r="AA63" s="56">
        <v>0</v>
      </c>
      <c r="AB63" s="51">
        <f t="shared" si="15"/>
        <v>2</v>
      </c>
      <c r="AC63" s="45">
        <v>1</v>
      </c>
      <c r="AD63" s="46">
        <v>0</v>
      </c>
      <c r="AE63" s="47">
        <v>0</v>
      </c>
      <c r="AF63" s="48">
        <v>0</v>
      </c>
      <c r="AG63" s="46">
        <v>0</v>
      </c>
      <c r="AH63" s="56">
        <v>0</v>
      </c>
      <c r="AI63" s="51">
        <f t="shared" si="16"/>
        <v>1</v>
      </c>
      <c r="AJ63" s="142"/>
      <c r="AK63" s="3" t="s">
        <v>83</v>
      </c>
    </row>
    <row r="64" spans="1:37" s="3" customFormat="1" ht="30" customHeight="1" x14ac:dyDescent="0.15">
      <c r="A64" s="243"/>
      <c r="B64" s="177" t="s">
        <v>80</v>
      </c>
      <c r="C64" s="182" t="s">
        <v>52</v>
      </c>
      <c r="D64" s="181"/>
      <c r="E64" s="57">
        <v>7</v>
      </c>
      <c r="F64" s="56">
        <v>4</v>
      </c>
      <c r="G64" s="57">
        <v>4</v>
      </c>
      <c r="H64" s="81">
        <v>0</v>
      </c>
      <c r="I64" s="48">
        <v>0</v>
      </c>
      <c r="J64" s="50">
        <v>0</v>
      </c>
      <c r="K64" s="51">
        <f t="shared" si="1"/>
        <v>4</v>
      </c>
      <c r="L64" s="58">
        <v>4</v>
      </c>
      <c r="M64" s="81">
        <v>0</v>
      </c>
      <c r="N64" s="48">
        <v>0</v>
      </c>
      <c r="O64" s="50">
        <v>0</v>
      </c>
      <c r="P64" s="51">
        <f t="shared" si="2"/>
        <v>4</v>
      </c>
      <c r="Q64" s="92" t="str">
        <f t="shared" si="3"/>
        <v>100</v>
      </c>
      <c r="R64" s="124" t="s">
        <v>70</v>
      </c>
      <c r="S64" s="134" t="s">
        <v>70</v>
      </c>
      <c r="T64" s="93" t="s">
        <v>70</v>
      </c>
      <c r="U64" s="90" t="str">
        <f t="shared" si="17"/>
        <v>100</v>
      </c>
      <c r="V64" s="79">
        <v>4</v>
      </c>
      <c r="W64" s="81">
        <v>0</v>
      </c>
      <c r="X64" s="47" t="s">
        <v>70</v>
      </c>
      <c r="Y64" s="48">
        <v>0</v>
      </c>
      <c r="Z64" s="46">
        <v>0</v>
      </c>
      <c r="AA64" s="56">
        <v>0</v>
      </c>
      <c r="AB64" s="82">
        <f t="shared" si="15"/>
        <v>4</v>
      </c>
      <c r="AC64" s="79">
        <v>1</v>
      </c>
      <c r="AD64" s="81">
        <v>0</v>
      </c>
      <c r="AE64" s="47">
        <v>0</v>
      </c>
      <c r="AF64" s="48">
        <v>0</v>
      </c>
      <c r="AG64" s="46">
        <v>0</v>
      </c>
      <c r="AH64" s="56">
        <v>0</v>
      </c>
      <c r="AI64" s="82">
        <f t="shared" si="16"/>
        <v>1</v>
      </c>
      <c r="AJ64" s="142"/>
      <c r="AK64" s="3" t="s">
        <v>83</v>
      </c>
    </row>
    <row r="65" spans="1:37" s="3" customFormat="1" ht="30" customHeight="1" x14ac:dyDescent="0.15">
      <c r="A65" s="243"/>
      <c r="B65" s="178"/>
      <c r="C65" s="182" t="s">
        <v>69</v>
      </c>
      <c r="D65" s="181"/>
      <c r="E65" s="57">
        <v>1</v>
      </c>
      <c r="F65" s="56">
        <v>1</v>
      </c>
      <c r="G65" s="57">
        <v>1</v>
      </c>
      <c r="H65" s="81">
        <v>0</v>
      </c>
      <c r="I65" s="48">
        <v>0</v>
      </c>
      <c r="J65" s="50">
        <v>0</v>
      </c>
      <c r="K65" s="51">
        <f t="shared" si="1"/>
        <v>1</v>
      </c>
      <c r="L65" s="58">
        <v>1</v>
      </c>
      <c r="M65" s="81">
        <v>0</v>
      </c>
      <c r="N65" s="48">
        <v>0</v>
      </c>
      <c r="O65" s="50">
        <v>0</v>
      </c>
      <c r="P65" s="51">
        <f t="shared" si="2"/>
        <v>1</v>
      </c>
      <c r="Q65" s="92" t="str">
        <f t="shared" si="3"/>
        <v>100</v>
      </c>
      <c r="R65" s="124" t="s">
        <v>70</v>
      </c>
      <c r="S65" s="134" t="s">
        <v>70</v>
      </c>
      <c r="T65" s="93" t="s">
        <v>70</v>
      </c>
      <c r="U65" s="90" t="str">
        <f t="shared" si="17"/>
        <v>100</v>
      </c>
      <c r="V65" s="79">
        <v>1</v>
      </c>
      <c r="W65" s="81">
        <v>0</v>
      </c>
      <c r="X65" s="47" t="s">
        <v>70</v>
      </c>
      <c r="Y65" s="48">
        <v>0</v>
      </c>
      <c r="Z65" s="46">
        <v>0</v>
      </c>
      <c r="AA65" s="56">
        <v>0</v>
      </c>
      <c r="AB65" s="82">
        <f t="shared" si="15"/>
        <v>1</v>
      </c>
      <c r="AC65" s="79">
        <v>1</v>
      </c>
      <c r="AD65" s="81">
        <v>0</v>
      </c>
      <c r="AE65" s="47">
        <v>0</v>
      </c>
      <c r="AF65" s="48">
        <v>0</v>
      </c>
      <c r="AG65" s="46">
        <v>0</v>
      </c>
      <c r="AH65" s="56">
        <v>0</v>
      </c>
      <c r="AI65" s="82">
        <f t="shared" si="16"/>
        <v>1</v>
      </c>
      <c r="AJ65" s="142"/>
    </row>
    <row r="66" spans="1:37" s="3" customFormat="1" ht="30" customHeight="1" x14ac:dyDescent="0.15">
      <c r="A66" s="243"/>
      <c r="B66" s="179" t="s">
        <v>41</v>
      </c>
      <c r="C66" s="180"/>
      <c r="D66" s="181"/>
      <c r="E66" s="57">
        <v>5</v>
      </c>
      <c r="F66" s="56">
        <v>5</v>
      </c>
      <c r="G66" s="57">
        <v>5</v>
      </c>
      <c r="H66" s="81">
        <v>0</v>
      </c>
      <c r="I66" s="48">
        <v>0</v>
      </c>
      <c r="J66" s="50">
        <v>2</v>
      </c>
      <c r="K66" s="51">
        <f t="shared" si="1"/>
        <v>7</v>
      </c>
      <c r="L66" s="58">
        <v>3</v>
      </c>
      <c r="M66" s="81">
        <v>0</v>
      </c>
      <c r="N66" s="48">
        <v>0</v>
      </c>
      <c r="O66" s="50">
        <v>0</v>
      </c>
      <c r="P66" s="51">
        <f t="shared" si="2"/>
        <v>3</v>
      </c>
      <c r="Q66" s="92">
        <f t="shared" si="3"/>
        <v>60</v>
      </c>
      <c r="R66" s="124" t="s">
        <v>70</v>
      </c>
      <c r="S66" s="134" t="s">
        <v>70</v>
      </c>
      <c r="T66" s="93">
        <f t="shared" si="3"/>
        <v>0</v>
      </c>
      <c r="U66" s="90">
        <f t="shared" si="17"/>
        <v>42.857142857142854</v>
      </c>
      <c r="V66" s="79">
        <v>2</v>
      </c>
      <c r="W66" s="81">
        <v>0</v>
      </c>
      <c r="X66" s="50">
        <v>1</v>
      </c>
      <c r="Y66" s="48">
        <v>0</v>
      </c>
      <c r="Z66" s="46">
        <v>0</v>
      </c>
      <c r="AA66" s="56">
        <v>0</v>
      </c>
      <c r="AB66" s="82">
        <f t="shared" si="15"/>
        <v>3</v>
      </c>
      <c r="AC66" s="79">
        <v>1</v>
      </c>
      <c r="AD66" s="81">
        <v>0</v>
      </c>
      <c r="AE66" s="50">
        <v>1</v>
      </c>
      <c r="AF66" s="48">
        <v>0</v>
      </c>
      <c r="AG66" s="46">
        <v>0</v>
      </c>
      <c r="AH66" s="56">
        <v>0</v>
      </c>
      <c r="AI66" s="82">
        <f t="shared" si="16"/>
        <v>2</v>
      </c>
      <c r="AJ66" s="142"/>
      <c r="AK66" s="3" t="s">
        <v>83</v>
      </c>
    </row>
    <row r="67" spans="1:37" s="3" customFormat="1" ht="30" customHeight="1" x14ac:dyDescent="0.15">
      <c r="A67" s="243"/>
      <c r="B67" s="271" t="s">
        <v>42</v>
      </c>
      <c r="C67" s="180" t="s">
        <v>57</v>
      </c>
      <c r="D67" s="181"/>
      <c r="E67" s="57">
        <v>0</v>
      </c>
      <c r="F67" s="56">
        <v>0</v>
      </c>
      <c r="G67" s="57">
        <v>0</v>
      </c>
      <c r="H67" s="81">
        <v>0</v>
      </c>
      <c r="I67" s="48">
        <v>0</v>
      </c>
      <c r="J67" s="50">
        <v>0</v>
      </c>
      <c r="K67" s="51">
        <f t="shared" si="1"/>
        <v>0</v>
      </c>
      <c r="L67" s="58">
        <v>0</v>
      </c>
      <c r="M67" s="81">
        <v>0</v>
      </c>
      <c r="N67" s="48">
        <v>0</v>
      </c>
      <c r="O67" s="50">
        <v>0</v>
      </c>
      <c r="P67" s="51">
        <f t="shared" si="2"/>
        <v>0</v>
      </c>
      <c r="Q67" s="92" t="s">
        <v>70</v>
      </c>
      <c r="R67" s="124" t="s">
        <v>70</v>
      </c>
      <c r="S67" s="134" t="s">
        <v>70</v>
      </c>
      <c r="T67" s="93" t="s">
        <v>70</v>
      </c>
      <c r="U67" s="90" t="s">
        <v>70</v>
      </c>
      <c r="V67" s="79">
        <v>0</v>
      </c>
      <c r="W67" s="81">
        <v>0</v>
      </c>
      <c r="X67" s="50">
        <v>0</v>
      </c>
      <c r="Y67" s="48">
        <v>0</v>
      </c>
      <c r="Z67" s="46">
        <v>0</v>
      </c>
      <c r="AA67" s="56">
        <v>0</v>
      </c>
      <c r="AB67" s="82">
        <f t="shared" si="15"/>
        <v>0</v>
      </c>
      <c r="AC67" s="79">
        <v>0</v>
      </c>
      <c r="AD67" s="81">
        <v>0</v>
      </c>
      <c r="AE67" s="50">
        <v>0</v>
      </c>
      <c r="AF67" s="48">
        <v>0</v>
      </c>
      <c r="AG67" s="46">
        <v>0</v>
      </c>
      <c r="AH67" s="56">
        <v>0</v>
      </c>
      <c r="AI67" s="82">
        <f t="shared" si="16"/>
        <v>0</v>
      </c>
      <c r="AJ67" s="142"/>
      <c r="AK67" s="3" t="s">
        <v>83</v>
      </c>
    </row>
    <row r="68" spans="1:37" s="3" customFormat="1" ht="30" customHeight="1" x14ac:dyDescent="0.15">
      <c r="A68" s="243"/>
      <c r="B68" s="272"/>
      <c r="C68" s="180" t="s">
        <v>53</v>
      </c>
      <c r="D68" s="181"/>
      <c r="E68" s="57">
        <v>1</v>
      </c>
      <c r="F68" s="56">
        <v>1</v>
      </c>
      <c r="G68" s="57">
        <v>1</v>
      </c>
      <c r="H68" s="81">
        <v>0</v>
      </c>
      <c r="I68" s="48">
        <v>0</v>
      </c>
      <c r="J68" s="50">
        <v>0</v>
      </c>
      <c r="K68" s="51">
        <f t="shared" si="1"/>
        <v>1</v>
      </c>
      <c r="L68" s="58">
        <v>1</v>
      </c>
      <c r="M68" s="81">
        <v>0</v>
      </c>
      <c r="N68" s="48">
        <v>0</v>
      </c>
      <c r="O68" s="50">
        <v>0</v>
      </c>
      <c r="P68" s="51">
        <f t="shared" si="2"/>
        <v>1</v>
      </c>
      <c r="Q68" s="92" t="str">
        <f t="shared" si="3"/>
        <v>100</v>
      </c>
      <c r="R68" s="124" t="s">
        <v>70</v>
      </c>
      <c r="S68" s="134" t="s">
        <v>70</v>
      </c>
      <c r="T68" s="93" t="s">
        <v>70</v>
      </c>
      <c r="U68" s="90" t="str">
        <f t="shared" si="17"/>
        <v>100</v>
      </c>
      <c r="V68" s="79">
        <v>1</v>
      </c>
      <c r="W68" s="81">
        <v>0</v>
      </c>
      <c r="X68" s="50">
        <v>0</v>
      </c>
      <c r="Y68" s="48">
        <v>0</v>
      </c>
      <c r="Z68" s="46">
        <v>0</v>
      </c>
      <c r="AA68" s="56">
        <v>0</v>
      </c>
      <c r="AB68" s="82">
        <f t="shared" si="15"/>
        <v>1</v>
      </c>
      <c r="AC68" s="79">
        <v>1</v>
      </c>
      <c r="AD68" s="81">
        <v>0</v>
      </c>
      <c r="AE68" s="50">
        <v>0</v>
      </c>
      <c r="AF68" s="48">
        <v>0</v>
      </c>
      <c r="AG68" s="46">
        <v>0</v>
      </c>
      <c r="AH68" s="56">
        <v>0</v>
      </c>
      <c r="AI68" s="82">
        <f t="shared" si="16"/>
        <v>1</v>
      </c>
      <c r="AJ68" s="142"/>
      <c r="AK68" s="3" t="s">
        <v>83</v>
      </c>
    </row>
    <row r="69" spans="1:37" s="3" customFormat="1" ht="30" customHeight="1" x14ac:dyDescent="0.15">
      <c r="A69" s="243"/>
      <c r="B69" s="272"/>
      <c r="C69" s="180" t="s">
        <v>54</v>
      </c>
      <c r="D69" s="181"/>
      <c r="E69" s="57">
        <v>3</v>
      </c>
      <c r="F69" s="56">
        <v>3</v>
      </c>
      <c r="G69" s="57">
        <v>3</v>
      </c>
      <c r="H69" s="81">
        <v>0</v>
      </c>
      <c r="I69" s="48">
        <v>0</v>
      </c>
      <c r="J69" s="50">
        <v>0</v>
      </c>
      <c r="K69" s="51">
        <f t="shared" si="1"/>
        <v>3</v>
      </c>
      <c r="L69" s="58">
        <v>3</v>
      </c>
      <c r="M69" s="81">
        <v>0</v>
      </c>
      <c r="N69" s="48">
        <v>0</v>
      </c>
      <c r="O69" s="50">
        <v>0</v>
      </c>
      <c r="P69" s="51">
        <f t="shared" si="2"/>
        <v>3</v>
      </c>
      <c r="Q69" s="92" t="str">
        <f t="shared" si="3"/>
        <v>100</v>
      </c>
      <c r="R69" s="124" t="s">
        <v>70</v>
      </c>
      <c r="S69" s="134" t="s">
        <v>70</v>
      </c>
      <c r="T69" s="93" t="s">
        <v>70</v>
      </c>
      <c r="U69" s="90" t="str">
        <f t="shared" si="17"/>
        <v>100</v>
      </c>
      <c r="V69" s="79">
        <v>3</v>
      </c>
      <c r="W69" s="81">
        <v>0</v>
      </c>
      <c r="X69" s="50">
        <v>0</v>
      </c>
      <c r="Y69" s="48">
        <v>0</v>
      </c>
      <c r="Z69" s="46">
        <v>0</v>
      </c>
      <c r="AA69" s="56">
        <v>0</v>
      </c>
      <c r="AB69" s="82">
        <f t="shared" si="15"/>
        <v>3</v>
      </c>
      <c r="AC69" s="79">
        <v>1</v>
      </c>
      <c r="AD69" s="81">
        <v>0</v>
      </c>
      <c r="AE69" s="50">
        <v>0</v>
      </c>
      <c r="AF69" s="48">
        <v>0</v>
      </c>
      <c r="AG69" s="46">
        <v>0</v>
      </c>
      <c r="AH69" s="56">
        <v>0</v>
      </c>
      <c r="AI69" s="82">
        <f t="shared" si="16"/>
        <v>1</v>
      </c>
      <c r="AJ69" s="142"/>
      <c r="AK69" s="3" t="s">
        <v>83</v>
      </c>
    </row>
    <row r="70" spans="1:37" s="3" customFormat="1" ht="30" customHeight="1" x14ac:dyDescent="0.15">
      <c r="A70" s="243"/>
      <c r="B70" s="273"/>
      <c r="C70" s="180" t="s">
        <v>58</v>
      </c>
      <c r="D70" s="181"/>
      <c r="E70" s="79">
        <v>0</v>
      </c>
      <c r="F70" s="80">
        <v>0</v>
      </c>
      <c r="G70" s="79">
        <v>0</v>
      </c>
      <c r="H70" s="81">
        <v>0</v>
      </c>
      <c r="I70" s="48">
        <v>0</v>
      </c>
      <c r="J70" s="50">
        <v>0</v>
      </c>
      <c r="K70" s="51">
        <f t="shared" si="1"/>
        <v>0</v>
      </c>
      <c r="L70" s="81">
        <v>0</v>
      </c>
      <c r="M70" s="81">
        <v>0</v>
      </c>
      <c r="N70" s="48">
        <v>0</v>
      </c>
      <c r="O70" s="50">
        <v>0</v>
      </c>
      <c r="P70" s="51">
        <f t="shared" si="2"/>
        <v>0</v>
      </c>
      <c r="Q70" s="92" t="s">
        <v>70</v>
      </c>
      <c r="R70" s="124" t="s">
        <v>70</v>
      </c>
      <c r="S70" s="134" t="s">
        <v>70</v>
      </c>
      <c r="T70" s="93" t="s">
        <v>70</v>
      </c>
      <c r="U70" s="90" t="s">
        <v>70</v>
      </c>
      <c r="V70" s="79">
        <v>0</v>
      </c>
      <c r="W70" s="81">
        <v>0</v>
      </c>
      <c r="X70" s="50">
        <v>0</v>
      </c>
      <c r="Y70" s="48">
        <v>0</v>
      </c>
      <c r="Z70" s="46">
        <v>0</v>
      </c>
      <c r="AA70" s="86">
        <v>0</v>
      </c>
      <c r="AB70" s="82">
        <f t="shared" si="15"/>
        <v>0</v>
      </c>
      <c r="AC70" s="79">
        <v>0</v>
      </c>
      <c r="AD70" s="81">
        <v>0</v>
      </c>
      <c r="AE70" s="50">
        <v>0</v>
      </c>
      <c r="AF70" s="48">
        <v>0</v>
      </c>
      <c r="AG70" s="46">
        <v>0</v>
      </c>
      <c r="AH70" s="86">
        <v>0</v>
      </c>
      <c r="AI70" s="82">
        <f t="shared" si="16"/>
        <v>0</v>
      </c>
      <c r="AJ70" s="142"/>
      <c r="AK70" s="3" t="s">
        <v>83</v>
      </c>
    </row>
    <row r="71" spans="1:37" s="3" customFormat="1" ht="30" customHeight="1" x14ac:dyDescent="0.15">
      <c r="A71" s="243"/>
      <c r="B71" s="179" t="s">
        <v>43</v>
      </c>
      <c r="C71" s="180"/>
      <c r="D71" s="181"/>
      <c r="E71" s="79">
        <v>22</v>
      </c>
      <c r="F71" s="80">
        <v>19</v>
      </c>
      <c r="G71" s="79">
        <v>19</v>
      </c>
      <c r="H71" s="81">
        <v>1</v>
      </c>
      <c r="I71" s="48">
        <v>0</v>
      </c>
      <c r="J71" s="50">
        <v>1</v>
      </c>
      <c r="K71" s="51">
        <f t="shared" si="1"/>
        <v>21</v>
      </c>
      <c r="L71" s="81">
        <v>17</v>
      </c>
      <c r="M71" s="81">
        <v>1</v>
      </c>
      <c r="N71" s="48">
        <v>0</v>
      </c>
      <c r="O71" s="50">
        <v>0</v>
      </c>
      <c r="P71" s="51">
        <f t="shared" si="2"/>
        <v>18</v>
      </c>
      <c r="Q71" s="92">
        <f t="shared" si="3"/>
        <v>89.473684210526315</v>
      </c>
      <c r="R71" s="124" t="str">
        <f t="shared" si="3"/>
        <v>100</v>
      </c>
      <c r="S71" s="134" t="s">
        <v>70</v>
      </c>
      <c r="T71" s="93">
        <f t="shared" ref="T71:T86" si="33">IF((O71/J71*100)=100,"100",IFERROR(O71/J71*100,"-"))</f>
        <v>0</v>
      </c>
      <c r="U71" s="90">
        <f t="shared" si="17"/>
        <v>85.714285714285708</v>
      </c>
      <c r="V71" s="79">
        <v>15</v>
      </c>
      <c r="W71" s="81">
        <v>1</v>
      </c>
      <c r="X71" s="50">
        <v>0</v>
      </c>
      <c r="Y71" s="48">
        <v>0</v>
      </c>
      <c r="Z71" s="46">
        <v>0</v>
      </c>
      <c r="AA71" s="86">
        <v>0</v>
      </c>
      <c r="AB71" s="82">
        <f t="shared" si="15"/>
        <v>16</v>
      </c>
      <c r="AC71" s="79">
        <v>6</v>
      </c>
      <c r="AD71" s="81">
        <v>1</v>
      </c>
      <c r="AE71" s="50">
        <v>0</v>
      </c>
      <c r="AF71" s="48">
        <v>0</v>
      </c>
      <c r="AG71" s="46">
        <v>0</v>
      </c>
      <c r="AH71" s="86">
        <v>0</v>
      </c>
      <c r="AI71" s="82">
        <f t="shared" si="16"/>
        <v>7</v>
      </c>
      <c r="AJ71" s="142"/>
      <c r="AK71" s="3" t="s">
        <v>83</v>
      </c>
    </row>
    <row r="72" spans="1:37" s="3" customFormat="1" ht="30" customHeight="1" x14ac:dyDescent="0.15">
      <c r="A72" s="243"/>
      <c r="B72" s="179" t="s">
        <v>44</v>
      </c>
      <c r="C72" s="180"/>
      <c r="D72" s="181"/>
      <c r="E72" s="79">
        <v>11</v>
      </c>
      <c r="F72" s="80">
        <v>11</v>
      </c>
      <c r="G72" s="79">
        <v>11</v>
      </c>
      <c r="H72" s="81">
        <v>0</v>
      </c>
      <c r="I72" s="48">
        <v>0</v>
      </c>
      <c r="J72" s="50">
        <v>1</v>
      </c>
      <c r="K72" s="51">
        <f t="shared" si="1"/>
        <v>12</v>
      </c>
      <c r="L72" s="81">
        <v>6</v>
      </c>
      <c r="M72" s="81">
        <v>0</v>
      </c>
      <c r="N72" s="48">
        <v>0</v>
      </c>
      <c r="O72" s="50">
        <v>1</v>
      </c>
      <c r="P72" s="51">
        <f t="shared" si="2"/>
        <v>7</v>
      </c>
      <c r="Q72" s="92">
        <f t="shared" si="3"/>
        <v>54.54545454545454</v>
      </c>
      <c r="R72" s="124" t="s">
        <v>70</v>
      </c>
      <c r="S72" s="134" t="s">
        <v>70</v>
      </c>
      <c r="T72" s="93" t="str">
        <f t="shared" si="33"/>
        <v>100</v>
      </c>
      <c r="U72" s="90">
        <f t="shared" si="17"/>
        <v>58.333333333333336</v>
      </c>
      <c r="V72" s="79">
        <v>5</v>
      </c>
      <c r="W72" s="81">
        <v>0</v>
      </c>
      <c r="X72" s="50">
        <v>0</v>
      </c>
      <c r="Y72" s="52">
        <v>0</v>
      </c>
      <c r="Z72" s="46">
        <v>1</v>
      </c>
      <c r="AA72" s="86">
        <v>0</v>
      </c>
      <c r="AB72" s="82">
        <f t="shared" si="15"/>
        <v>6</v>
      </c>
      <c r="AC72" s="79">
        <v>1</v>
      </c>
      <c r="AD72" s="81">
        <v>0</v>
      </c>
      <c r="AE72" s="50">
        <v>0</v>
      </c>
      <c r="AF72" s="48">
        <v>0</v>
      </c>
      <c r="AG72" s="46">
        <v>1</v>
      </c>
      <c r="AH72" s="86">
        <v>0</v>
      </c>
      <c r="AI72" s="82">
        <f t="shared" si="16"/>
        <v>2</v>
      </c>
      <c r="AJ72" s="142"/>
      <c r="AK72" s="3" t="s">
        <v>83</v>
      </c>
    </row>
    <row r="73" spans="1:37" s="3" customFormat="1" ht="30" customHeight="1" x14ac:dyDescent="0.15">
      <c r="A73" s="243"/>
      <c r="B73" s="179" t="s">
        <v>59</v>
      </c>
      <c r="C73" s="180"/>
      <c r="D73" s="181"/>
      <c r="E73" s="79">
        <v>3</v>
      </c>
      <c r="F73" s="80">
        <v>3</v>
      </c>
      <c r="G73" s="79">
        <v>3</v>
      </c>
      <c r="H73" s="81">
        <v>0</v>
      </c>
      <c r="I73" s="48">
        <v>0</v>
      </c>
      <c r="J73" s="50">
        <v>0</v>
      </c>
      <c r="K73" s="51">
        <f t="shared" ref="K73:K86" si="34">SUM(G73:J73)</f>
        <v>3</v>
      </c>
      <c r="L73" s="81">
        <v>3</v>
      </c>
      <c r="M73" s="81">
        <v>0</v>
      </c>
      <c r="N73" s="48">
        <v>0</v>
      </c>
      <c r="O73" s="50">
        <v>0</v>
      </c>
      <c r="P73" s="51">
        <f t="shared" ref="P73:P86" si="35">SUM(L73:O73)</f>
        <v>3</v>
      </c>
      <c r="Q73" s="92" t="str">
        <f t="shared" ref="Q73:S86" si="36">IF((L73/G73*100)=100,"100",IFERROR(L73/G73*100,"-"))</f>
        <v>100</v>
      </c>
      <c r="R73" s="124" t="s">
        <v>70</v>
      </c>
      <c r="S73" s="134" t="s">
        <v>70</v>
      </c>
      <c r="T73" s="93" t="s">
        <v>70</v>
      </c>
      <c r="U73" s="90" t="str">
        <f t="shared" si="17"/>
        <v>100</v>
      </c>
      <c r="V73" s="79">
        <v>3</v>
      </c>
      <c r="W73" s="81">
        <v>0</v>
      </c>
      <c r="X73" s="50">
        <v>0</v>
      </c>
      <c r="Y73" s="48">
        <v>0</v>
      </c>
      <c r="Z73" s="46">
        <v>0</v>
      </c>
      <c r="AA73" s="86">
        <v>0</v>
      </c>
      <c r="AB73" s="82">
        <f t="shared" si="15"/>
        <v>3</v>
      </c>
      <c r="AC73" s="79">
        <v>0</v>
      </c>
      <c r="AD73" s="81">
        <v>0</v>
      </c>
      <c r="AE73" s="50">
        <v>0</v>
      </c>
      <c r="AF73" s="48">
        <v>0</v>
      </c>
      <c r="AG73" s="46">
        <v>0</v>
      </c>
      <c r="AH73" s="86">
        <v>0</v>
      </c>
      <c r="AI73" s="82">
        <f t="shared" si="16"/>
        <v>0</v>
      </c>
      <c r="AJ73" s="142"/>
      <c r="AK73" s="3" t="s">
        <v>83</v>
      </c>
    </row>
    <row r="74" spans="1:37" s="3" customFormat="1" ht="30" customHeight="1" x14ac:dyDescent="0.15">
      <c r="A74" s="243"/>
      <c r="B74" s="179" t="s">
        <v>45</v>
      </c>
      <c r="C74" s="180"/>
      <c r="D74" s="181"/>
      <c r="E74" s="79">
        <v>104</v>
      </c>
      <c r="F74" s="80">
        <v>51</v>
      </c>
      <c r="G74" s="79">
        <v>50</v>
      </c>
      <c r="H74" s="81">
        <v>0</v>
      </c>
      <c r="I74" s="48">
        <v>0</v>
      </c>
      <c r="J74" s="50">
        <v>2</v>
      </c>
      <c r="K74" s="51">
        <f t="shared" si="34"/>
        <v>52</v>
      </c>
      <c r="L74" s="81">
        <v>29</v>
      </c>
      <c r="M74" s="81">
        <v>0</v>
      </c>
      <c r="N74" s="48">
        <v>0</v>
      </c>
      <c r="O74" s="50">
        <v>0</v>
      </c>
      <c r="P74" s="51">
        <f t="shared" si="35"/>
        <v>29</v>
      </c>
      <c r="Q74" s="92">
        <f t="shared" si="36"/>
        <v>57.999999999999993</v>
      </c>
      <c r="R74" s="124" t="s">
        <v>70</v>
      </c>
      <c r="S74" s="134" t="s">
        <v>70</v>
      </c>
      <c r="T74" s="93">
        <f t="shared" si="33"/>
        <v>0</v>
      </c>
      <c r="U74" s="90">
        <f t="shared" si="17"/>
        <v>55.769230769230774</v>
      </c>
      <c r="V74" s="79">
        <v>29</v>
      </c>
      <c r="W74" s="81">
        <v>0</v>
      </c>
      <c r="X74" s="47" t="s">
        <v>70</v>
      </c>
      <c r="Y74" s="48">
        <v>0</v>
      </c>
      <c r="Z74" s="46">
        <v>0</v>
      </c>
      <c r="AA74" s="86">
        <v>0</v>
      </c>
      <c r="AB74" s="82">
        <f t="shared" si="15"/>
        <v>29</v>
      </c>
      <c r="AC74" s="79">
        <v>18</v>
      </c>
      <c r="AD74" s="81">
        <v>0</v>
      </c>
      <c r="AE74" s="47">
        <v>0</v>
      </c>
      <c r="AF74" s="48">
        <v>0</v>
      </c>
      <c r="AG74" s="46">
        <v>0</v>
      </c>
      <c r="AH74" s="86">
        <v>0</v>
      </c>
      <c r="AI74" s="82">
        <f t="shared" si="16"/>
        <v>18</v>
      </c>
      <c r="AJ74" s="142"/>
      <c r="AK74" s="3" t="s">
        <v>83</v>
      </c>
    </row>
    <row r="75" spans="1:37" s="3" customFormat="1" ht="30" customHeight="1" x14ac:dyDescent="0.15">
      <c r="A75" s="243"/>
      <c r="B75" s="179" t="s">
        <v>47</v>
      </c>
      <c r="C75" s="180"/>
      <c r="D75" s="181"/>
      <c r="E75" s="79">
        <v>4</v>
      </c>
      <c r="F75" s="80">
        <v>3</v>
      </c>
      <c r="G75" s="79">
        <v>3</v>
      </c>
      <c r="H75" s="81">
        <v>0</v>
      </c>
      <c r="I75" s="48">
        <v>0</v>
      </c>
      <c r="J75" s="50">
        <v>0</v>
      </c>
      <c r="K75" s="51">
        <f t="shared" si="34"/>
        <v>3</v>
      </c>
      <c r="L75" s="81">
        <v>3</v>
      </c>
      <c r="M75" s="81">
        <v>0</v>
      </c>
      <c r="N75" s="48">
        <v>0</v>
      </c>
      <c r="O75" s="50">
        <v>0</v>
      </c>
      <c r="P75" s="51">
        <f t="shared" si="35"/>
        <v>3</v>
      </c>
      <c r="Q75" s="92" t="str">
        <f t="shared" si="36"/>
        <v>100</v>
      </c>
      <c r="R75" s="124" t="s">
        <v>70</v>
      </c>
      <c r="S75" s="134" t="s">
        <v>70</v>
      </c>
      <c r="T75" s="93" t="s">
        <v>70</v>
      </c>
      <c r="U75" s="90" t="str">
        <f t="shared" si="17"/>
        <v>100</v>
      </c>
      <c r="V75" s="79">
        <v>3</v>
      </c>
      <c r="W75" s="81">
        <v>0</v>
      </c>
      <c r="X75" s="80">
        <v>0</v>
      </c>
      <c r="Y75" s="48">
        <v>0</v>
      </c>
      <c r="Z75" s="46">
        <v>0</v>
      </c>
      <c r="AA75" s="86">
        <v>0</v>
      </c>
      <c r="AB75" s="82">
        <f t="shared" si="15"/>
        <v>3</v>
      </c>
      <c r="AC75" s="79">
        <v>3</v>
      </c>
      <c r="AD75" s="81">
        <v>0</v>
      </c>
      <c r="AE75" s="80">
        <v>0</v>
      </c>
      <c r="AF75" s="48">
        <v>0</v>
      </c>
      <c r="AG75" s="46">
        <v>0</v>
      </c>
      <c r="AH75" s="86">
        <v>0</v>
      </c>
      <c r="AI75" s="82">
        <f t="shared" si="16"/>
        <v>3</v>
      </c>
      <c r="AJ75" s="142"/>
      <c r="AK75" s="3" t="s">
        <v>83</v>
      </c>
    </row>
    <row r="76" spans="1:37" s="3" customFormat="1" ht="30" customHeight="1" x14ac:dyDescent="0.15">
      <c r="A76" s="243"/>
      <c r="B76" s="179" t="s">
        <v>55</v>
      </c>
      <c r="C76" s="180"/>
      <c r="D76" s="181"/>
      <c r="E76" s="79">
        <v>0</v>
      </c>
      <c r="F76" s="80">
        <v>0</v>
      </c>
      <c r="G76" s="79">
        <v>0</v>
      </c>
      <c r="H76" s="81">
        <v>0</v>
      </c>
      <c r="I76" s="48">
        <v>1</v>
      </c>
      <c r="J76" s="50">
        <v>0</v>
      </c>
      <c r="K76" s="51">
        <f t="shared" si="34"/>
        <v>1</v>
      </c>
      <c r="L76" s="81">
        <v>0</v>
      </c>
      <c r="M76" s="81">
        <v>0</v>
      </c>
      <c r="N76" s="48">
        <v>1</v>
      </c>
      <c r="O76" s="50">
        <v>0</v>
      </c>
      <c r="P76" s="51">
        <f t="shared" si="35"/>
        <v>1</v>
      </c>
      <c r="Q76" s="92" t="s">
        <v>70</v>
      </c>
      <c r="R76" s="124" t="s">
        <v>70</v>
      </c>
      <c r="S76" s="134" t="str">
        <f t="shared" si="36"/>
        <v>100</v>
      </c>
      <c r="T76" s="93" t="s">
        <v>70</v>
      </c>
      <c r="U76" s="90" t="str">
        <f t="shared" si="17"/>
        <v>100</v>
      </c>
      <c r="V76" s="79">
        <v>0</v>
      </c>
      <c r="W76" s="81">
        <v>0</v>
      </c>
      <c r="X76" s="80">
        <v>0</v>
      </c>
      <c r="Y76" s="48">
        <v>1</v>
      </c>
      <c r="Z76" s="46">
        <v>0</v>
      </c>
      <c r="AA76" s="86">
        <v>0</v>
      </c>
      <c r="AB76" s="82">
        <f t="shared" si="15"/>
        <v>1</v>
      </c>
      <c r="AC76" s="79">
        <v>0</v>
      </c>
      <c r="AD76" s="81">
        <v>0</v>
      </c>
      <c r="AE76" s="80">
        <v>0</v>
      </c>
      <c r="AF76" s="48">
        <v>0</v>
      </c>
      <c r="AG76" s="46">
        <v>0</v>
      </c>
      <c r="AH76" s="86">
        <v>0</v>
      </c>
      <c r="AI76" s="82">
        <f t="shared" si="16"/>
        <v>0</v>
      </c>
      <c r="AJ76" s="142"/>
      <c r="AK76" s="3" t="s">
        <v>83</v>
      </c>
    </row>
    <row r="77" spans="1:37" s="3" customFormat="1" ht="30" customHeight="1" x14ac:dyDescent="0.15">
      <c r="A77" s="243"/>
      <c r="B77" s="253" t="s">
        <v>81</v>
      </c>
      <c r="C77" s="182" t="s">
        <v>62</v>
      </c>
      <c r="D77" s="181"/>
      <c r="E77" s="79">
        <v>1</v>
      </c>
      <c r="F77" s="80">
        <v>1</v>
      </c>
      <c r="G77" s="79">
        <v>1</v>
      </c>
      <c r="H77" s="81">
        <v>0</v>
      </c>
      <c r="I77" s="48">
        <v>0</v>
      </c>
      <c r="J77" s="50">
        <v>0</v>
      </c>
      <c r="K77" s="51">
        <f t="shared" si="34"/>
        <v>1</v>
      </c>
      <c r="L77" s="81">
        <v>1</v>
      </c>
      <c r="M77" s="81">
        <v>0</v>
      </c>
      <c r="N77" s="48">
        <v>0</v>
      </c>
      <c r="O77" s="50">
        <v>0</v>
      </c>
      <c r="P77" s="51">
        <f t="shared" si="35"/>
        <v>1</v>
      </c>
      <c r="Q77" s="92" t="str">
        <f t="shared" si="36"/>
        <v>100</v>
      </c>
      <c r="R77" s="124" t="s">
        <v>70</v>
      </c>
      <c r="S77" s="134" t="s">
        <v>70</v>
      </c>
      <c r="T77" s="93" t="s">
        <v>70</v>
      </c>
      <c r="U77" s="90" t="str">
        <f t="shared" si="17"/>
        <v>100</v>
      </c>
      <c r="V77" s="79">
        <v>1</v>
      </c>
      <c r="W77" s="81">
        <v>0</v>
      </c>
      <c r="X77" s="80">
        <v>0</v>
      </c>
      <c r="Y77" s="48">
        <v>0</v>
      </c>
      <c r="Z77" s="46">
        <v>0</v>
      </c>
      <c r="AA77" s="86">
        <v>0</v>
      </c>
      <c r="AB77" s="82">
        <f t="shared" si="15"/>
        <v>1</v>
      </c>
      <c r="AC77" s="79">
        <v>0</v>
      </c>
      <c r="AD77" s="81">
        <v>0</v>
      </c>
      <c r="AE77" s="80">
        <v>0</v>
      </c>
      <c r="AF77" s="48">
        <v>0</v>
      </c>
      <c r="AG77" s="46">
        <v>0</v>
      </c>
      <c r="AH77" s="86">
        <v>0</v>
      </c>
      <c r="AI77" s="82">
        <f t="shared" si="16"/>
        <v>0</v>
      </c>
      <c r="AJ77" s="142"/>
      <c r="AK77" s="3" t="s">
        <v>82</v>
      </c>
    </row>
    <row r="78" spans="1:37" s="3" customFormat="1" ht="30" customHeight="1" x14ac:dyDescent="0.15">
      <c r="A78" s="243"/>
      <c r="B78" s="178"/>
      <c r="C78" s="182" t="s">
        <v>66</v>
      </c>
      <c r="D78" s="181"/>
      <c r="E78" s="79">
        <v>2</v>
      </c>
      <c r="F78" s="80">
        <v>2</v>
      </c>
      <c r="G78" s="79">
        <v>2</v>
      </c>
      <c r="H78" s="81">
        <v>0</v>
      </c>
      <c r="I78" s="48">
        <v>0</v>
      </c>
      <c r="J78" s="50">
        <v>0</v>
      </c>
      <c r="K78" s="51">
        <f t="shared" si="34"/>
        <v>2</v>
      </c>
      <c r="L78" s="81">
        <v>2</v>
      </c>
      <c r="M78" s="81">
        <v>0</v>
      </c>
      <c r="N78" s="48">
        <v>0</v>
      </c>
      <c r="O78" s="50">
        <v>0</v>
      </c>
      <c r="P78" s="51">
        <f t="shared" si="35"/>
        <v>2</v>
      </c>
      <c r="Q78" s="92" t="str">
        <f t="shared" si="36"/>
        <v>100</v>
      </c>
      <c r="R78" s="124" t="s">
        <v>70</v>
      </c>
      <c r="S78" s="134" t="s">
        <v>70</v>
      </c>
      <c r="T78" s="93" t="s">
        <v>70</v>
      </c>
      <c r="U78" s="90" t="str">
        <f t="shared" si="17"/>
        <v>100</v>
      </c>
      <c r="V78" s="79">
        <v>2</v>
      </c>
      <c r="W78" s="81">
        <v>0</v>
      </c>
      <c r="X78" s="80">
        <v>0</v>
      </c>
      <c r="Y78" s="48">
        <v>0</v>
      </c>
      <c r="Z78" s="46">
        <v>0</v>
      </c>
      <c r="AA78" s="86">
        <v>0</v>
      </c>
      <c r="AB78" s="82">
        <f t="shared" si="15"/>
        <v>2</v>
      </c>
      <c r="AC78" s="79">
        <v>1</v>
      </c>
      <c r="AD78" s="81">
        <v>0</v>
      </c>
      <c r="AE78" s="80">
        <v>0</v>
      </c>
      <c r="AF78" s="48">
        <v>0</v>
      </c>
      <c r="AG78" s="46">
        <v>0</v>
      </c>
      <c r="AH78" s="86">
        <v>0</v>
      </c>
      <c r="AI78" s="82">
        <f t="shared" si="16"/>
        <v>1</v>
      </c>
      <c r="AJ78" s="142"/>
      <c r="AK78" s="3" t="s">
        <v>82</v>
      </c>
    </row>
    <row r="79" spans="1:37" s="3" customFormat="1" ht="30" customHeight="1" x14ac:dyDescent="0.15">
      <c r="A79" s="243"/>
      <c r="B79" s="179" t="s">
        <v>48</v>
      </c>
      <c r="C79" s="180"/>
      <c r="D79" s="181"/>
      <c r="E79" s="79">
        <v>8</v>
      </c>
      <c r="F79" s="80">
        <v>8</v>
      </c>
      <c r="G79" s="79">
        <v>8</v>
      </c>
      <c r="H79" s="81">
        <v>0</v>
      </c>
      <c r="I79" s="48">
        <v>0</v>
      </c>
      <c r="J79" s="50">
        <v>2</v>
      </c>
      <c r="K79" s="51">
        <f t="shared" si="34"/>
        <v>10</v>
      </c>
      <c r="L79" s="81">
        <v>8</v>
      </c>
      <c r="M79" s="81">
        <v>0</v>
      </c>
      <c r="N79" s="48">
        <v>0</v>
      </c>
      <c r="O79" s="50">
        <v>0</v>
      </c>
      <c r="P79" s="51">
        <f t="shared" si="35"/>
        <v>8</v>
      </c>
      <c r="Q79" s="92" t="str">
        <f t="shared" si="36"/>
        <v>100</v>
      </c>
      <c r="R79" s="124" t="s">
        <v>70</v>
      </c>
      <c r="S79" s="134" t="s">
        <v>70</v>
      </c>
      <c r="T79" s="93">
        <f t="shared" si="33"/>
        <v>0</v>
      </c>
      <c r="U79" s="90">
        <f t="shared" si="17"/>
        <v>80</v>
      </c>
      <c r="V79" s="79">
        <v>8</v>
      </c>
      <c r="W79" s="81">
        <v>0</v>
      </c>
      <c r="X79" s="80">
        <v>0</v>
      </c>
      <c r="Y79" s="48">
        <v>0</v>
      </c>
      <c r="Z79" s="46">
        <v>0</v>
      </c>
      <c r="AA79" s="86">
        <v>0</v>
      </c>
      <c r="AB79" s="82">
        <f t="shared" si="15"/>
        <v>8</v>
      </c>
      <c r="AC79" s="79">
        <v>2</v>
      </c>
      <c r="AD79" s="81">
        <v>0</v>
      </c>
      <c r="AE79" s="80">
        <v>0</v>
      </c>
      <c r="AF79" s="48">
        <v>0</v>
      </c>
      <c r="AG79" s="46">
        <v>0</v>
      </c>
      <c r="AH79" s="86">
        <v>0</v>
      </c>
      <c r="AI79" s="82">
        <f t="shared" si="16"/>
        <v>2</v>
      </c>
      <c r="AJ79" s="142"/>
      <c r="AK79" s="3" t="s">
        <v>83</v>
      </c>
    </row>
    <row r="80" spans="1:37" s="3" customFormat="1" ht="30" customHeight="1" x14ac:dyDescent="0.15">
      <c r="A80" s="243"/>
      <c r="B80" s="179" t="s">
        <v>56</v>
      </c>
      <c r="C80" s="180"/>
      <c r="D80" s="181"/>
      <c r="E80" s="79">
        <v>8</v>
      </c>
      <c r="F80" s="80">
        <v>8</v>
      </c>
      <c r="G80" s="79">
        <v>8</v>
      </c>
      <c r="H80" s="81">
        <v>0</v>
      </c>
      <c r="I80" s="48">
        <v>0</v>
      </c>
      <c r="J80" s="50">
        <v>0</v>
      </c>
      <c r="K80" s="51">
        <f t="shared" si="34"/>
        <v>8</v>
      </c>
      <c r="L80" s="81">
        <v>3</v>
      </c>
      <c r="M80" s="81">
        <v>0</v>
      </c>
      <c r="N80" s="48">
        <v>0</v>
      </c>
      <c r="O80" s="50">
        <v>0</v>
      </c>
      <c r="P80" s="51">
        <f t="shared" si="35"/>
        <v>3</v>
      </c>
      <c r="Q80" s="92">
        <f t="shared" si="36"/>
        <v>37.5</v>
      </c>
      <c r="R80" s="124" t="s">
        <v>70</v>
      </c>
      <c r="S80" s="134" t="s">
        <v>70</v>
      </c>
      <c r="T80" s="93" t="s">
        <v>70</v>
      </c>
      <c r="U80" s="90">
        <f t="shared" si="17"/>
        <v>37.5</v>
      </c>
      <c r="V80" s="79">
        <v>3</v>
      </c>
      <c r="W80" s="81">
        <v>0</v>
      </c>
      <c r="X80" s="80">
        <v>0</v>
      </c>
      <c r="Y80" s="48">
        <v>0</v>
      </c>
      <c r="Z80" s="46">
        <v>0</v>
      </c>
      <c r="AA80" s="86">
        <v>0</v>
      </c>
      <c r="AB80" s="82">
        <f t="shared" si="15"/>
        <v>3</v>
      </c>
      <c r="AC80" s="79">
        <v>1</v>
      </c>
      <c r="AD80" s="81">
        <v>0</v>
      </c>
      <c r="AE80" s="80">
        <v>0</v>
      </c>
      <c r="AF80" s="48">
        <v>0</v>
      </c>
      <c r="AG80" s="46">
        <v>0</v>
      </c>
      <c r="AH80" s="86">
        <v>0</v>
      </c>
      <c r="AI80" s="82">
        <f t="shared" si="16"/>
        <v>1</v>
      </c>
      <c r="AJ80" s="142"/>
      <c r="AK80" s="3" t="s">
        <v>83</v>
      </c>
    </row>
    <row r="81" spans="1:37" s="3" customFormat="1" ht="30" customHeight="1" x14ac:dyDescent="0.15">
      <c r="A81" s="243"/>
      <c r="B81" s="179" t="s">
        <v>61</v>
      </c>
      <c r="C81" s="180"/>
      <c r="D81" s="181"/>
      <c r="E81" s="79">
        <v>3</v>
      </c>
      <c r="F81" s="80">
        <v>3</v>
      </c>
      <c r="G81" s="79">
        <v>3</v>
      </c>
      <c r="H81" s="81">
        <v>0</v>
      </c>
      <c r="I81" s="48">
        <v>0</v>
      </c>
      <c r="J81" s="50">
        <v>0</v>
      </c>
      <c r="K81" s="51">
        <f>SUM(G81:J81)</f>
        <v>3</v>
      </c>
      <c r="L81" s="81">
        <v>3</v>
      </c>
      <c r="M81" s="81">
        <v>0</v>
      </c>
      <c r="N81" s="48">
        <v>0</v>
      </c>
      <c r="O81" s="50">
        <v>0</v>
      </c>
      <c r="P81" s="51">
        <f t="shared" si="35"/>
        <v>3</v>
      </c>
      <c r="Q81" s="92" t="str">
        <f>IF((L81/G81*100)=100,"100",IFERROR(L81/G81*100,"-"))</f>
        <v>100</v>
      </c>
      <c r="R81" s="124" t="s">
        <v>70</v>
      </c>
      <c r="S81" s="134" t="s">
        <v>70</v>
      </c>
      <c r="T81" s="93" t="s">
        <v>70</v>
      </c>
      <c r="U81" s="90" t="str">
        <f t="shared" si="17"/>
        <v>100</v>
      </c>
      <c r="V81" s="79">
        <v>2</v>
      </c>
      <c r="W81" s="81">
        <v>0</v>
      </c>
      <c r="X81" s="80">
        <v>0</v>
      </c>
      <c r="Y81" s="48">
        <v>0</v>
      </c>
      <c r="Z81" s="46">
        <v>0</v>
      </c>
      <c r="AA81" s="86">
        <v>0</v>
      </c>
      <c r="AB81" s="82">
        <f t="shared" si="15"/>
        <v>2</v>
      </c>
      <c r="AC81" s="79">
        <v>0</v>
      </c>
      <c r="AD81" s="81">
        <v>0</v>
      </c>
      <c r="AE81" s="80">
        <v>0</v>
      </c>
      <c r="AF81" s="48">
        <v>0</v>
      </c>
      <c r="AG81" s="46">
        <v>0</v>
      </c>
      <c r="AH81" s="86">
        <v>0</v>
      </c>
      <c r="AI81" s="82">
        <f t="shared" si="16"/>
        <v>0</v>
      </c>
      <c r="AJ81" s="142"/>
      <c r="AK81" s="3" t="s">
        <v>83</v>
      </c>
    </row>
    <row r="82" spans="1:37" s="3" customFormat="1" ht="30" customHeight="1" thickBot="1" x14ac:dyDescent="0.2">
      <c r="A82" s="244"/>
      <c r="B82" s="179" t="s">
        <v>60</v>
      </c>
      <c r="C82" s="180"/>
      <c r="D82" s="181"/>
      <c r="E82" s="53">
        <v>1</v>
      </c>
      <c r="F82" s="59">
        <v>1</v>
      </c>
      <c r="G82" s="53">
        <v>1</v>
      </c>
      <c r="H82" s="54">
        <v>0</v>
      </c>
      <c r="I82" s="48">
        <v>0</v>
      </c>
      <c r="J82" s="50">
        <v>0</v>
      </c>
      <c r="K82" s="51">
        <f t="shared" si="34"/>
        <v>1</v>
      </c>
      <c r="L82" s="54">
        <v>1</v>
      </c>
      <c r="M82" s="54">
        <v>0</v>
      </c>
      <c r="N82" s="48">
        <v>0</v>
      </c>
      <c r="O82" s="50">
        <v>0</v>
      </c>
      <c r="P82" s="51">
        <f t="shared" si="35"/>
        <v>1</v>
      </c>
      <c r="Q82" s="115" t="str">
        <f>IF((L82/G82*100)=100,"100",IFERROR(L82/G82*100,"-"))</f>
        <v>100</v>
      </c>
      <c r="R82" s="128" t="s">
        <v>70</v>
      </c>
      <c r="S82" s="138" t="s">
        <v>70</v>
      </c>
      <c r="T82" s="116" t="s">
        <v>70</v>
      </c>
      <c r="U82" s="91" t="str">
        <f t="shared" si="17"/>
        <v>100</v>
      </c>
      <c r="V82" s="53">
        <v>1</v>
      </c>
      <c r="W82" s="54">
        <v>0</v>
      </c>
      <c r="X82" s="80">
        <v>0</v>
      </c>
      <c r="Y82" s="48">
        <v>0</v>
      </c>
      <c r="Z82" s="46">
        <v>0</v>
      </c>
      <c r="AA82" s="83">
        <v>0</v>
      </c>
      <c r="AB82" s="60">
        <f t="shared" si="15"/>
        <v>1</v>
      </c>
      <c r="AC82" s="53">
        <v>0</v>
      </c>
      <c r="AD82" s="54">
        <v>0</v>
      </c>
      <c r="AE82" s="80">
        <v>0</v>
      </c>
      <c r="AF82" s="48">
        <v>0</v>
      </c>
      <c r="AG82" s="46">
        <v>0</v>
      </c>
      <c r="AH82" s="83">
        <v>0</v>
      </c>
      <c r="AI82" s="60">
        <f t="shared" si="16"/>
        <v>0</v>
      </c>
      <c r="AJ82" s="142"/>
      <c r="AK82" s="3" t="s">
        <v>83</v>
      </c>
    </row>
    <row r="83" spans="1:37" s="3" customFormat="1" ht="30" customHeight="1" thickBot="1" x14ac:dyDescent="0.2">
      <c r="A83" s="231" t="s">
        <v>77</v>
      </c>
      <c r="B83" s="251"/>
      <c r="C83" s="251"/>
      <c r="D83" s="252"/>
      <c r="E83" s="29">
        <v>1</v>
      </c>
      <c r="F83" s="31">
        <v>1</v>
      </c>
      <c r="G83" s="29">
        <v>1</v>
      </c>
      <c r="H83" s="30">
        <v>0</v>
      </c>
      <c r="I83" s="32">
        <v>0</v>
      </c>
      <c r="J83" s="31">
        <v>0</v>
      </c>
      <c r="K83" s="21">
        <f t="shared" si="34"/>
        <v>1</v>
      </c>
      <c r="L83" s="30">
        <v>1</v>
      </c>
      <c r="M83" s="30">
        <v>0</v>
      </c>
      <c r="N83" s="32">
        <v>0</v>
      </c>
      <c r="O83" s="31">
        <v>0</v>
      </c>
      <c r="P83" s="21">
        <f t="shared" si="35"/>
        <v>1</v>
      </c>
      <c r="Q83" s="98" t="str">
        <f t="shared" si="36"/>
        <v>100</v>
      </c>
      <c r="R83" s="122" t="s">
        <v>70</v>
      </c>
      <c r="S83" s="132" t="s">
        <v>70</v>
      </c>
      <c r="T83" s="99" t="s">
        <v>70</v>
      </c>
      <c r="U83" s="107" t="str">
        <f t="shared" si="17"/>
        <v>100</v>
      </c>
      <c r="V83" s="29">
        <v>1</v>
      </c>
      <c r="W83" s="30">
        <v>0</v>
      </c>
      <c r="X83" s="140" t="s">
        <v>95</v>
      </c>
      <c r="Y83" s="32">
        <v>0</v>
      </c>
      <c r="Z83" s="30">
        <v>0</v>
      </c>
      <c r="AA83" s="31">
        <v>0</v>
      </c>
      <c r="AB83" s="21">
        <f t="shared" si="15"/>
        <v>1</v>
      </c>
      <c r="AC83" s="29">
        <v>0</v>
      </c>
      <c r="AD83" s="30">
        <v>0</v>
      </c>
      <c r="AE83" s="140" t="s">
        <v>95</v>
      </c>
      <c r="AF83" s="32">
        <v>0</v>
      </c>
      <c r="AG83" s="30">
        <v>0</v>
      </c>
      <c r="AH83" s="31">
        <v>0</v>
      </c>
      <c r="AI83" s="21">
        <f t="shared" si="16"/>
        <v>0</v>
      </c>
      <c r="AJ83" s="142"/>
    </row>
    <row r="84" spans="1:37" s="3" customFormat="1" ht="30" customHeight="1" thickBot="1" x14ac:dyDescent="0.2">
      <c r="A84" s="231" t="s">
        <v>36</v>
      </c>
      <c r="B84" s="232"/>
      <c r="C84" s="232"/>
      <c r="D84" s="233"/>
      <c r="E84" s="29">
        <v>383</v>
      </c>
      <c r="F84" s="31">
        <v>130</v>
      </c>
      <c r="G84" s="29">
        <v>119</v>
      </c>
      <c r="H84" s="30">
        <v>2</v>
      </c>
      <c r="I84" s="32">
        <v>3</v>
      </c>
      <c r="J84" s="31">
        <v>12</v>
      </c>
      <c r="K84" s="21">
        <f t="shared" si="34"/>
        <v>136</v>
      </c>
      <c r="L84" s="30">
        <v>38</v>
      </c>
      <c r="M84" s="30">
        <v>1</v>
      </c>
      <c r="N84" s="32">
        <v>3</v>
      </c>
      <c r="O84" s="31">
        <v>8</v>
      </c>
      <c r="P84" s="21">
        <f t="shared" si="35"/>
        <v>50</v>
      </c>
      <c r="Q84" s="94">
        <f t="shared" si="36"/>
        <v>31.932773109243694</v>
      </c>
      <c r="R84" s="120">
        <f t="shared" si="36"/>
        <v>50</v>
      </c>
      <c r="S84" s="130" t="str">
        <f t="shared" si="36"/>
        <v>100</v>
      </c>
      <c r="T84" s="95">
        <f t="shared" si="33"/>
        <v>66.666666666666657</v>
      </c>
      <c r="U84" s="104">
        <f t="shared" si="17"/>
        <v>36.764705882352942</v>
      </c>
      <c r="V84" s="29">
        <v>38</v>
      </c>
      <c r="W84" s="30">
        <v>1</v>
      </c>
      <c r="X84" s="140" t="s">
        <v>95</v>
      </c>
      <c r="Y84" s="32">
        <v>3</v>
      </c>
      <c r="Z84" s="30">
        <v>7</v>
      </c>
      <c r="AA84" s="31">
        <v>0</v>
      </c>
      <c r="AB84" s="21">
        <f t="shared" si="15"/>
        <v>49</v>
      </c>
      <c r="AC84" s="29">
        <v>21</v>
      </c>
      <c r="AD84" s="30">
        <v>1</v>
      </c>
      <c r="AE84" s="140" t="s">
        <v>95</v>
      </c>
      <c r="AF84" s="32">
        <v>1</v>
      </c>
      <c r="AG84" s="30">
        <v>2</v>
      </c>
      <c r="AH84" s="31">
        <v>0</v>
      </c>
      <c r="AI84" s="21">
        <f t="shared" si="16"/>
        <v>25</v>
      </c>
      <c r="AJ84" s="142"/>
    </row>
    <row r="85" spans="1:37" s="3" customFormat="1" ht="30" customHeight="1" thickBot="1" x14ac:dyDescent="0.2">
      <c r="A85" s="231" t="s">
        <v>37</v>
      </c>
      <c r="B85" s="251"/>
      <c r="C85" s="251"/>
      <c r="D85" s="252"/>
      <c r="E85" s="29">
        <v>90</v>
      </c>
      <c r="F85" s="31">
        <v>59</v>
      </c>
      <c r="G85" s="29">
        <v>55</v>
      </c>
      <c r="H85" s="30">
        <v>0</v>
      </c>
      <c r="I85" s="32">
        <v>2</v>
      </c>
      <c r="J85" s="31">
        <v>0</v>
      </c>
      <c r="K85" s="21">
        <f t="shared" si="34"/>
        <v>57</v>
      </c>
      <c r="L85" s="30">
        <v>38</v>
      </c>
      <c r="M85" s="30">
        <v>0</v>
      </c>
      <c r="N85" s="32">
        <v>2</v>
      </c>
      <c r="O85" s="31">
        <v>0</v>
      </c>
      <c r="P85" s="21">
        <f t="shared" si="35"/>
        <v>40</v>
      </c>
      <c r="Q85" s="96">
        <f t="shared" si="36"/>
        <v>69.090909090909093</v>
      </c>
      <c r="R85" s="121" t="s">
        <v>70</v>
      </c>
      <c r="S85" s="131" t="str">
        <f t="shared" si="36"/>
        <v>100</v>
      </c>
      <c r="T85" s="97" t="s">
        <v>70</v>
      </c>
      <c r="U85" s="106">
        <f t="shared" si="17"/>
        <v>70.175438596491219</v>
      </c>
      <c r="V85" s="29">
        <v>37</v>
      </c>
      <c r="W85" s="30">
        <v>0</v>
      </c>
      <c r="X85" s="140" t="s">
        <v>95</v>
      </c>
      <c r="Y85" s="32">
        <v>1</v>
      </c>
      <c r="Z85" s="30">
        <v>0</v>
      </c>
      <c r="AA85" s="31">
        <v>0</v>
      </c>
      <c r="AB85" s="21">
        <f t="shared" si="15"/>
        <v>38</v>
      </c>
      <c r="AC85" s="29">
        <v>11</v>
      </c>
      <c r="AD85" s="30">
        <v>0</v>
      </c>
      <c r="AE85" s="140" t="s">
        <v>95</v>
      </c>
      <c r="AF85" s="32">
        <v>0</v>
      </c>
      <c r="AG85" s="30">
        <v>0</v>
      </c>
      <c r="AH85" s="31">
        <v>0</v>
      </c>
      <c r="AI85" s="21">
        <f t="shared" si="16"/>
        <v>11</v>
      </c>
      <c r="AJ85" s="142"/>
    </row>
    <row r="86" spans="1:37" s="3" customFormat="1" ht="30" customHeight="1" thickBot="1" x14ac:dyDescent="0.2">
      <c r="A86" s="216" t="s">
        <v>38</v>
      </c>
      <c r="B86" s="217"/>
      <c r="C86" s="217"/>
      <c r="D86" s="218"/>
      <c r="E86" s="16">
        <f>SUM(E8:E10,E21,E43,E48,E59,E83:E85)</f>
        <v>5950</v>
      </c>
      <c r="F86" s="17">
        <f t="shared" ref="F86" si="37">SUM(F8:F10,F21,F43,F48,F59,F83:F85)</f>
        <v>4076</v>
      </c>
      <c r="G86" s="16">
        <f>SUM(G8:G10,G21,G43,G48,G59,G83:G85)</f>
        <v>3947</v>
      </c>
      <c r="H86" s="17">
        <f t="shared" ref="H86:J86" si="38">SUM(H8:H10,H21,H43,H48,H59,H83:H85)</f>
        <v>35</v>
      </c>
      <c r="I86" s="18">
        <f t="shared" si="38"/>
        <v>36</v>
      </c>
      <c r="J86" s="17">
        <f t="shared" si="38"/>
        <v>164</v>
      </c>
      <c r="K86" s="21">
        <f t="shared" si="34"/>
        <v>4182</v>
      </c>
      <c r="L86" s="16">
        <f t="shared" ref="L86:O86" si="39">SUM(L8:L10,L21,L43,L48,L59,L83:L85)</f>
        <v>2858</v>
      </c>
      <c r="M86" s="17">
        <f t="shared" si="39"/>
        <v>19</v>
      </c>
      <c r="N86" s="18">
        <f t="shared" si="39"/>
        <v>29</v>
      </c>
      <c r="O86" s="17">
        <f t="shared" si="39"/>
        <v>91</v>
      </c>
      <c r="P86" s="21">
        <f t="shared" si="35"/>
        <v>2997</v>
      </c>
      <c r="Q86" s="118">
        <f t="shared" si="36"/>
        <v>72.409424879655433</v>
      </c>
      <c r="R86" s="129">
        <f t="shared" si="36"/>
        <v>54.285714285714285</v>
      </c>
      <c r="S86" s="139">
        <f t="shared" si="36"/>
        <v>80.555555555555557</v>
      </c>
      <c r="T86" s="119">
        <f t="shared" si="33"/>
        <v>55.487804878048784</v>
      </c>
      <c r="U86" s="117">
        <f t="shared" si="17"/>
        <v>71.664275466284082</v>
      </c>
      <c r="V86" s="16">
        <f>SUM(V8:V10,V21,V43,V48,V59,V83:V85)</f>
        <v>2697</v>
      </c>
      <c r="W86" s="17">
        <f t="shared" ref="W86:Z86" si="40">SUM(W8:W10,W21,W43,W48,W59,W83:W85)</f>
        <v>16</v>
      </c>
      <c r="X86" s="17">
        <f t="shared" si="40"/>
        <v>180</v>
      </c>
      <c r="Y86" s="18">
        <f t="shared" si="40"/>
        <v>24</v>
      </c>
      <c r="Z86" s="19">
        <f t="shared" si="40"/>
        <v>87</v>
      </c>
      <c r="AA86" s="17">
        <f>SUM(AA8:AA10,AA21,AA43,AA48,AA59,AA83:AA85)</f>
        <v>7</v>
      </c>
      <c r="AB86" s="21">
        <f>SUM(V86:AA86)</f>
        <v>3011</v>
      </c>
      <c r="AC86" s="16">
        <f t="shared" ref="AC86:AG86" si="41">SUM(AC8:AC10,AC21,AC43,AC48,AC59,AC83:AC85)</f>
        <v>1113</v>
      </c>
      <c r="AD86" s="17">
        <f t="shared" si="41"/>
        <v>7</v>
      </c>
      <c r="AE86" s="17">
        <f t="shared" si="41"/>
        <v>105</v>
      </c>
      <c r="AF86" s="18">
        <f t="shared" si="41"/>
        <v>5</v>
      </c>
      <c r="AG86" s="19">
        <f t="shared" si="41"/>
        <v>34</v>
      </c>
      <c r="AH86" s="17">
        <f>SUM(AH8:AH10,AH21,AH43,AH48,AH59,AH83:AH85)</f>
        <v>5</v>
      </c>
      <c r="AI86" s="21">
        <f>SUM(AC86:AH86)</f>
        <v>1269</v>
      </c>
      <c r="AJ86" s="142"/>
    </row>
    <row r="87" spans="1:37" ht="6.75" customHeight="1" x14ac:dyDescent="0.15"/>
    <row r="88" spans="1:37" ht="22.5" customHeight="1" x14ac:dyDescent="0.15">
      <c r="A88" s="8"/>
      <c r="B88" s="4"/>
    </row>
  </sheetData>
  <mergeCells count="140">
    <mergeCell ref="AF4:AH4"/>
    <mergeCell ref="AI4:AI7"/>
    <mergeCell ref="AC5:AC7"/>
    <mergeCell ref="AD5:AD7"/>
    <mergeCell ref="AE5:AE7"/>
    <mergeCell ref="AF5:AF7"/>
    <mergeCell ref="AG5:AG7"/>
    <mergeCell ref="AH5:AH7"/>
    <mergeCell ref="L3:P3"/>
    <mergeCell ref="Q3:U3"/>
    <mergeCell ref="V4:X4"/>
    <mergeCell ref="Y4:AA4"/>
    <mergeCell ref="AB4:AB7"/>
    <mergeCell ref="C69:D69"/>
    <mergeCell ref="B13:D13"/>
    <mergeCell ref="B14:D14"/>
    <mergeCell ref="B15:D15"/>
    <mergeCell ref="B16:D16"/>
    <mergeCell ref="B17:D17"/>
    <mergeCell ref="B19:D19"/>
    <mergeCell ref="B20:D20"/>
    <mergeCell ref="B22:D22"/>
    <mergeCell ref="B23:B25"/>
    <mergeCell ref="C23:D23"/>
    <mergeCell ref="C24:D24"/>
    <mergeCell ref="C25:D25"/>
    <mergeCell ref="C26:D26"/>
    <mergeCell ref="B56:D56"/>
    <mergeCell ref="B50:D50"/>
    <mergeCell ref="C64:D64"/>
    <mergeCell ref="B66:D66"/>
    <mergeCell ref="B67:B70"/>
    <mergeCell ref="C67:D67"/>
    <mergeCell ref="C63:D63"/>
    <mergeCell ref="C39:D39"/>
    <mergeCell ref="C40:D40"/>
    <mergeCell ref="C68:D68"/>
    <mergeCell ref="C62:D62"/>
    <mergeCell ref="B18:D18"/>
    <mergeCell ref="A8:D8"/>
    <mergeCell ref="A21:D21"/>
    <mergeCell ref="B28:D28"/>
    <mergeCell ref="B39:B40"/>
    <mergeCell ref="B51:D51"/>
    <mergeCell ref="B41:D41"/>
    <mergeCell ref="B42:D42"/>
    <mergeCell ref="B34:D34"/>
    <mergeCell ref="B35:D35"/>
    <mergeCell ref="B37:D37"/>
    <mergeCell ref="B26:B27"/>
    <mergeCell ref="C27:D27"/>
    <mergeCell ref="C29:D29"/>
    <mergeCell ref="C30:D30"/>
    <mergeCell ref="C31:D31"/>
    <mergeCell ref="C32:D32"/>
    <mergeCell ref="B36:D36"/>
    <mergeCell ref="B38:D38"/>
    <mergeCell ref="C77:D77"/>
    <mergeCell ref="C70:D70"/>
    <mergeCell ref="B74:D74"/>
    <mergeCell ref="B75:D75"/>
    <mergeCell ref="B76:D76"/>
    <mergeCell ref="B79:D79"/>
    <mergeCell ref="B77:B78"/>
    <mergeCell ref="C78:D78"/>
    <mergeCell ref="B73:D73"/>
    <mergeCell ref="B71:D71"/>
    <mergeCell ref="B72:D72"/>
    <mergeCell ref="E2:F2"/>
    <mergeCell ref="A86:D86"/>
    <mergeCell ref="A43:D43"/>
    <mergeCell ref="B44:D44"/>
    <mergeCell ref="B45:D45"/>
    <mergeCell ref="B46:D46"/>
    <mergeCell ref="B47:D47"/>
    <mergeCell ref="A84:D84"/>
    <mergeCell ref="A48:D48"/>
    <mergeCell ref="A49:A58"/>
    <mergeCell ref="B49:D49"/>
    <mergeCell ref="B53:D53"/>
    <mergeCell ref="B58:D58"/>
    <mergeCell ref="B81:D81"/>
    <mergeCell ref="B82:D82"/>
    <mergeCell ref="B57:D57"/>
    <mergeCell ref="A60:A82"/>
    <mergeCell ref="A59:D59"/>
    <mergeCell ref="B60:D60"/>
    <mergeCell ref="B61:B63"/>
    <mergeCell ref="B52:D52"/>
    <mergeCell ref="B80:D80"/>
    <mergeCell ref="A85:D85"/>
    <mergeCell ref="A83:D83"/>
    <mergeCell ref="B64:B65"/>
    <mergeCell ref="V5:V7"/>
    <mergeCell ref="W5:W7"/>
    <mergeCell ref="B54:D54"/>
    <mergeCell ref="C65:D65"/>
    <mergeCell ref="C61:D61"/>
    <mergeCell ref="B33:D33"/>
    <mergeCell ref="E5:F7"/>
    <mergeCell ref="K4:K7"/>
    <mergeCell ref="E4:F4"/>
    <mergeCell ref="G4:H4"/>
    <mergeCell ref="I4:J4"/>
    <mergeCell ref="G5:G7"/>
    <mergeCell ref="H5:H7"/>
    <mergeCell ref="I5:I7"/>
    <mergeCell ref="J5:J7"/>
    <mergeCell ref="B55:D55"/>
    <mergeCell ref="A9:D9"/>
    <mergeCell ref="A10:D10"/>
    <mergeCell ref="B11:D11"/>
    <mergeCell ref="B12:D12"/>
    <mergeCell ref="A6:D7"/>
    <mergeCell ref="A4:D5"/>
    <mergeCell ref="B29:B32"/>
    <mergeCell ref="G2:U2"/>
    <mergeCell ref="G3:K3"/>
    <mergeCell ref="X5:X7"/>
    <mergeCell ref="Y5:Y7"/>
    <mergeCell ref="Z5:Z7"/>
    <mergeCell ref="AA5:AA7"/>
    <mergeCell ref="V3:AB3"/>
    <mergeCell ref="L4:M4"/>
    <mergeCell ref="N4:O4"/>
    <mergeCell ref="P4:P7"/>
    <mergeCell ref="L5:L7"/>
    <mergeCell ref="M5:M7"/>
    <mergeCell ref="N5:N7"/>
    <mergeCell ref="O5:O7"/>
    <mergeCell ref="Q4:R4"/>
    <mergeCell ref="S4:T4"/>
    <mergeCell ref="U4:U7"/>
    <mergeCell ref="Q5:Q7"/>
    <mergeCell ref="R5:R7"/>
    <mergeCell ref="S5:S7"/>
    <mergeCell ref="T5:T7"/>
    <mergeCell ref="V2:AI2"/>
    <mergeCell ref="AC3:AI3"/>
    <mergeCell ref="AC4:AE4"/>
  </mergeCells>
  <phoneticPr fontId="4"/>
  <pageMargins left="0.82677165354330717" right="0.35433070866141736" top="0.86614173228346458" bottom="0.39370078740157483" header="0.31496062992125984" footer="0.39370078740157483"/>
  <pageSetup paperSize="8" scale="52" firstPageNumber="6" fitToHeight="0" orientation="landscape" useFirstPageNumber="1" r:id="rId1"/>
  <headerFooter alignWithMargins="0">
    <oddFooter>&amp;C&amp;14-&amp;P&amp;[-</oddFooter>
  </headerFooter>
  <rowBreaks count="1" manualBreakCount="1">
    <brk id="42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　校種・教科・科目別志願者状況</vt:lpstr>
      <vt:lpstr>'２　校種・教科・科目別志願者状況'!Print_Area</vt:lpstr>
      <vt:lpstr>'２　校種・教科・科目別志願者状況'!Print_Titles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2020-10-13T07:25:14Z</dcterms:created>
  <dcterms:modified xsi:type="dcterms:W3CDTF">2020-11-12T04:22:03Z</dcterms:modified>
</cp:coreProperties>
</file>